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05" windowWidth="12120" windowHeight="7935" activeTab="0"/>
  </bookViews>
  <sheets>
    <sheet name="Cover" sheetId="1" r:id="rId1"/>
    <sheet name="PL" sheetId="2" r:id="rId2"/>
    <sheet name="BS" sheetId="3" r:id="rId3"/>
    <sheet name="Equity" sheetId="4" r:id="rId4"/>
    <sheet name="Cash Flow" sheetId="5" r:id="rId5"/>
    <sheet name="Notes-A" sheetId="6" r:id="rId6"/>
    <sheet name="Notes-B" sheetId="7" r:id="rId7"/>
  </sheets>
  <definedNames>
    <definedName name="_xlnm.Print_Area" localSheetId="2">'BS'!$A$1:$F$57</definedName>
    <definedName name="_xlnm.Print_Area" localSheetId="3">'Equity'!$A$1:$F$55</definedName>
    <definedName name="_xlnm.Print_Area" localSheetId="5">'Notes-A'!$A$1:$E$115</definedName>
    <definedName name="_xlnm.Print_Area" localSheetId="6">'Notes-B'!$A$1:$F$89</definedName>
  </definedNames>
  <calcPr fullCalcOnLoad="1"/>
</workbook>
</file>

<file path=xl/sharedStrings.xml><?xml version="1.0" encoding="utf-8"?>
<sst xmlns="http://schemas.openxmlformats.org/spreadsheetml/2006/main" count="241" uniqueCount="169">
  <si>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</si>
  <si>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</si>
  <si>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</si>
  <si>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</si>
  <si>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</si>
  <si>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</si>
  <si>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</si>
  <si>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</si>
  <si>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</si>
  <si>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</si>
  <si>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</si>
  <si>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</si>
  <si>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</si>
  <si>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Property, plant and equipment</t>
  </si>
  <si>
    <t>CURRENT ASSETS</t>
  </si>
  <si>
    <t>Inventories</t>
  </si>
  <si>
    <t>Trade receivables</t>
  </si>
  <si>
    <t>Other receivables</t>
  </si>
  <si>
    <t>Fixed deposits</t>
  </si>
  <si>
    <t>Cash &amp; bank balances</t>
  </si>
  <si>
    <t>CURRENT LIABILITIES</t>
  </si>
  <si>
    <t xml:space="preserve">Trade payables </t>
  </si>
  <si>
    <t>Other payables</t>
  </si>
  <si>
    <t xml:space="preserve">Bank borrowings </t>
  </si>
  <si>
    <t>Provision for taxation</t>
  </si>
  <si>
    <t>NET CURRENT ASSETS</t>
  </si>
  <si>
    <t>Share capital</t>
  </si>
  <si>
    <t>Retained profits</t>
  </si>
  <si>
    <t>Hire purchase creditors</t>
  </si>
  <si>
    <t>CONDENSED CONSOLIDATED STATEMENT OF CHANGES IN EQUITY</t>
  </si>
  <si>
    <t>Share</t>
  </si>
  <si>
    <t>Total</t>
  </si>
  <si>
    <t>RM</t>
  </si>
  <si>
    <t>As at 1 January 2004</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</si>
  <si>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</si>
  <si>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</si>
  <si>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</si>
  <si>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</si>
  <si>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</si>
  <si>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</si>
  <si>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</si>
  <si>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</si>
  <si>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</si>
  <si>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</si>
  <si>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Material events subsequent to the end of the quarter</t>
  </si>
  <si>
    <t>Current year prospects</t>
  </si>
  <si>
    <t>Income tax expense</t>
  </si>
  <si>
    <t>Off Balance Sheet financial instruments</t>
  </si>
  <si>
    <t>Changes in material litigation</t>
  </si>
  <si>
    <t>Earnings per share</t>
  </si>
  <si>
    <t>Performance Review</t>
  </si>
  <si>
    <t>Profit forecast or profit guarantee</t>
  </si>
  <si>
    <t>Net profit (RM)</t>
  </si>
  <si>
    <t>N/A</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</si>
  <si>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</si>
  <si>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</si>
  <si>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</si>
  <si>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</si>
  <si>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</si>
  <si>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</si>
  <si>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</si>
  <si>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</si>
  <si>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</si>
  <si>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</si>
  <si>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Valuations of property, plant &amp; equipment</t>
  </si>
  <si>
    <t>Significant related party transactions</t>
  </si>
  <si>
    <t>3 months ended</t>
  </si>
  <si>
    <t>Note</t>
  </si>
  <si>
    <t>Basic</t>
  </si>
  <si>
    <t xml:space="preserve">Diluted </t>
  </si>
  <si>
    <t xml:space="preserve">As at </t>
  </si>
  <si>
    <t>As at</t>
  </si>
  <si>
    <t>31.12.2003</t>
  </si>
  <si>
    <t>Group</t>
  </si>
  <si>
    <t>Company</t>
  </si>
  <si>
    <t>Audited</t>
  </si>
  <si>
    <t>Cash and cash equivalents at end of the period*</t>
  </si>
  <si>
    <t>*Cash and cash equivalents at end of the period comprise the following:-</t>
  </si>
  <si>
    <t>2.</t>
  </si>
  <si>
    <t>1.</t>
  </si>
  <si>
    <t>Auditors' Report on preceding annual financial statements</t>
  </si>
  <si>
    <t>3.</t>
  </si>
  <si>
    <t>4.</t>
  </si>
  <si>
    <t>5.</t>
  </si>
  <si>
    <t>6.</t>
  </si>
  <si>
    <t>7.</t>
  </si>
  <si>
    <t>8.</t>
  </si>
  <si>
    <t>9.</t>
  </si>
  <si>
    <t>Revenue by activities</t>
  </si>
  <si>
    <t>10.</t>
  </si>
  <si>
    <t>11.</t>
  </si>
  <si>
    <t>12.</t>
  </si>
  <si>
    <t>13.</t>
  </si>
  <si>
    <t>Approved and contracted for</t>
  </si>
  <si>
    <t>Capital commitments</t>
  </si>
  <si>
    <t>14</t>
  </si>
  <si>
    <t>16.</t>
  </si>
  <si>
    <t>17.</t>
  </si>
  <si>
    <t>18.</t>
  </si>
  <si>
    <t>19.</t>
  </si>
  <si>
    <t>20.</t>
  </si>
  <si>
    <t>21.</t>
  </si>
  <si>
    <t>22.</t>
  </si>
  <si>
    <t>23.</t>
  </si>
  <si>
    <t>24.</t>
  </si>
  <si>
    <t>25.</t>
  </si>
  <si>
    <t>26.</t>
  </si>
  <si>
    <t xml:space="preserve">Marketable securities </t>
  </si>
  <si>
    <t>Sale of unquoted investments and properties</t>
  </si>
  <si>
    <t>Borrowings and debt securities</t>
  </si>
  <si>
    <t>Term loan</t>
  </si>
  <si>
    <t>Short term</t>
  </si>
  <si>
    <t>Long term</t>
  </si>
  <si>
    <t xml:space="preserve">Earnings per share (sen) </t>
  </si>
  <si>
    <t>(Incorporated in Malaysia under the Companies Act, 1965)</t>
  </si>
  <si>
    <t>Capital</t>
  </si>
  <si>
    <t>Results by activities</t>
  </si>
  <si>
    <t>30.06.2004</t>
  </si>
  <si>
    <t>30.06.2003</t>
  </si>
  <si>
    <t>30.6.2004</t>
  </si>
  <si>
    <t>6 months ended</t>
  </si>
  <si>
    <t>As at 30 June 2004</t>
  </si>
  <si>
    <t>`</t>
  </si>
  <si>
    <t>31.03.2003</t>
  </si>
  <si>
    <t>Net profit for the six months period</t>
  </si>
  <si>
    <t>Significant related party transactions of the Group for the quarter ended 30 June 2004 are as follows:</t>
  </si>
  <si>
    <t>Corporate proposals</t>
  </si>
  <si>
    <t>Deferred tax expense</t>
  </si>
  <si>
    <t>Authorisation for issue</t>
  </si>
  <si>
    <t>EFFICIENT E-SOLUTIONS BERHAD</t>
  </si>
  <si>
    <t>(Company No. 632479-H)</t>
  </si>
  <si>
    <t xml:space="preserve">INTERIM REPORT FOR THE </t>
  </si>
  <si>
    <t>SECOND QUARTER ENDED</t>
  </si>
  <si>
    <t>EFFICIENT E-SOLUTIONS BERHAD (Company No. 632479-H)</t>
  </si>
  <si>
    <t>CONDENSED CONSOLIDATED BALANCE SHEETS</t>
  </si>
  <si>
    <t>INTERIM REPORT FOR THE SECOND QUARTER ENDED 30 JUNE 2004</t>
  </si>
  <si>
    <t>Individual Quarter</t>
  </si>
  <si>
    <t>Cumulative Quarter</t>
  </si>
  <si>
    <t xml:space="preserve"> 30.06.2004</t>
  </si>
  <si>
    <t>Share of associated company</t>
  </si>
  <si>
    <t>Investment in associated company</t>
  </si>
  <si>
    <t>Deferred expenditure</t>
  </si>
  <si>
    <t>Negative goodwill</t>
  </si>
  <si>
    <t>Shareholders' funds</t>
  </si>
  <si>
    <t>Borrowings</t>
  </si>
  <si>
    <t>Long term creditors</t>
  </si>
  <si>
    <t>Deferred taxation</t>
  </si>
  <si>
    <t>Long term liabilities</t>
  </si>
  <si>
    <t>Retained</t>
  </si>
  <si>
    <t>Profits</t>
  </si>
  <si>
    <t>Issuance during the period</t>
  </si>
  <si>
    <t xml:space="preserve"> -Purchase of freehold land</t>
  </si>
  <si>
    <t xml:space="preserve">Individual </t>
  </si>
  <si>
    <t>Quarter</t>
  </si>
  <si>
    <t xml:space="preserve">     an associated company of Efficient MailCom Sdn Bhd</t>
  </si>
  <si>
    <t xml:space="preserve">Purchases from PrinteGrate Sdn Bhd, </t>
  </si>
  <si>
    <t>Data and documents processing</t>
  </si>
  <si>
    <t>Software development</t>
  </si>
  <si>
    <t>30 JUNE 2004</t>
  </si>
  <si>
    <t>15.</t>
  </si>
  <si>
    <t>27.</t>
  </si>
  <si>
    <t xml:space="preserve"> as at 30 June 2004 were as follows:-</t>
  </si>
  <si>
    <t xml:space="preserve">The total Group's borrowings, all of which were secured and were denominated in Ringgit Malaysia </t>
  </si>
  <si>
    <t>preceding quarter</t>
  </si>
  <si>
    <t xml:space="preserve">Material changes in profit before taxation for the current quarter as compared with the </t>
  </si>
  <si>
    <t>Research &amp; Development</t>
  </si>
  <si>
    <t>Deposits with licensed banks</t>
  </si>
  <si>
    <t>CONDENSED CONSOLIDATED INCOME STATEMENTS</t>
  </si>
  <si>
    <t>Cumulative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</si>
</sst>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s>
  <fonts count="10">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43" fontId="0" fillId="0" borderId="0" xfId="15" applyFont="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3" xfId="15" applyNumberFormat="1" applyBorder="1" applyAlignment="1">
      <alignment/>
    </xf>
    <xf numFmtId="185" fontId="0" fillId="0" borderId="3"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19"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3"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185" fontId="0" fillId="0" borderId="3" xfId="0" applyNumberFormat="1"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0" fontId="0" fillId="0" borderId="0" xfId="0" applyFont="1" applyFill="1" applyAlignment="1">
      <alignment horizontal="center"/>
    </xf>
    <xf numFmtId="0" fontId="1" fillId="0" borderId="0" xfId="0" applyFont="1" applyBorder="1" applyAlignment="1" quotePrefix="1">
      <alignment/>
    </xf>
    <xf numFmtId="43"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185" fontId="0" fillId="0" borderId="0" xfId="0" applyNumberFormat="1" applyFont="1" applyBorder="1" applyAlignment="1">
      <alignment/>
    </xf>
    <xf numFmtId="185" fontId="0" fillId="0" borderId="0" xfId="0" applyNumberFormat="1" applyFont="1" applyBorder="1" applyAlignment="1">
      <alignment/>
    </xf>
    <xf numFmtId="0" fontId="0" fillId="0" borderId="0" xfId="0" applyFont="1" applyBorder="1" applyAlignment="1">
      <alignment/>
    </xf>
    <xf numFmtId="185" fontId="0" fillId="0" borderId="1" xfId="15" applyNumberFormat="1" applyFont="1" applyBorder="1" applyAlignment="1">
      <alignment horizontal="left"/>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0" applyNumberFormat="1" applyFont="1" applyFill="1" applyBorder="1" applyAlignment="1">
      <alignment/>
    </xf>
    <xf numFmtId="0" fontId="8" fillId="0" borderId="0" xfId="0" applyFont="1" applyAlignment="1">
      <alignment horizontal="center"/>
    </xf>
    <xf numFmtId="185" fontId="1" fillId="0" borderId="0" xfId="15" applyNumberFormat="1" applyFont="1" applyBorder="1" applyAlignment="1">
      <alignment/>
    </xf>
    <xf numFmtId="185" fontId="0" fillId="0" borderId="0" xfId="15" applyNumberFormat="1" applyFont="1" applyBorder="1" applyAlignment="1">
      <alignment horizontal="right"/>
    </xf>
    <xf numFmtId="185" fontId="0" fillId="0" borderId="4" xfId="15" applyNumberFormat="1" applyFont="1" applyBorder="1" applyAlignment="1">
      <alignment/>
    </xf>
    <xf numFmtId="185" fontId="0" fillId="0" borderId="5" xfId="15" applyNumberFormat="1" applyFont="1" applyBorder="1" applyAlignment="1">
      <alignment/>
    </xf>
    <xf numFmtId="185" fontId="0" fillId="0" borderId="6" xfId="15" applyNumberFormat="1" applyFont="1" applyBorder="1" applyAlignment="1">
      <alignment/>
    </xf>
    <xf numFmtId="0" fontId="9" fillId="0" borderId="0" xfId="0" applyFont="1" applyAlignment="1">
      <alignment/>
    </xf>
    <xf numFmtId="0" fontId="8" fillId="0" borderId="0" xfId="0" applyFont="1" applyAlignment="1">
      <alignment/>
    </xf>
    <xf numFmtId="0" fontId="7" fillId="0" borderId="0" xfId="0" applyFont="1" applyAlignment="1">
      <alignment/>
    </xf>
    <xf numFmtId="15" fontId="7" fillId="0" borderId="0" xfId="0" applyNumberFormat="1" applyFont="1" applyAlignment="1" quotePrefix="1">
      <alignment/>
    </xf>
    <xf numFmtId="0" fontId="0" fillId="0" borderId="0" xfId="0" applyFont="1" applyFill="1" applyBorder="1" applyAlignment="1">
      <alignment horizontal="lef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cellXfs>
  <cellStyles count="7">
    <cellStyle name="Normal" xfId="0"/>
    <cellStyle name="Comma" xfId="15"/>
    <cellStyle name="Comma [0]" xfId="16"/>
    <cellStyle name="Currency" xfId="17"/>
    <cellStyle name="Currency [0]" xfId="18"/>
    <cellStyle name="Normal_Quarterly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xdr:row>
      <xdr:rowOff>95250</xdr:rowOff>
    </xdr:from>
    <xdr:to>
      <xdr:col>6</xdr:col>
      <xdr:colOff>38100</xdr:colOff>
      <xdr:row>11</xdr:row>
      <xdr:rowOff>152400</xdr:rowOff>
    </xdr:to>
    <xdr:pic>
      <xdr:nvPicPr>
        <xdr:cNvPr id="1" name="Picture 3"/>
        <xdr:cNvPicPr preferRelativeResize="1">
          <a:picLocks noChangeAspect="1"/>
        </xdr:cNvPicPr>
      </xdr:nvPicPr>
      <xdr:blipFill>
        <a:blip r:embed="rId1"/>
        <a:stretch>
          <a:fillRect/>
        </a:stretch>
      </xdr:blipFill>
      <xdr:spPr>
        <a:xfrm>
          <a:off x="1819275" y="581025"/>
          <a:ext cx="1876425"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9525</xdr:rowOff>
    </xdr:from>
    <xdr:to>
      <xdr:col>8</xdr:col>
      <xdr:colOff>857250</xdr:colOff>
      <xdr:row>58</xdr:row>
      <xdr:rowOff>152400</xdr:rowOff>
    </xdr:to>
    <xdr:sp>
      <xdr:nvSpPr>
        <xdr:cNvPr id="1" name="TextBox 1"/>
        <xdr:cNvSpPr txBox="1">
          <a:spLocks noChangeArrowheads="1"/>
        </xdr:cNvSpPr>
      </xdr:nvSpPr>
      <xdr:spPr>
        <a:xfrm>
          <a:off x="9525" y="8772525"/>
          <a:ext cx="6677025"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27 October 2003.</a:t>
          </a:r>
        </a:p>
      </xdr:txBody>
    </xdr:sp>
    <xdr:clientData/>
  </xdr:twoCellAnchor>
  <xdr:twoCellAnchor>
    <xdr:from>
      <xdr:col>0</xdr:col>
      <xdr:colOff>0</xdr:colOff>
      <xdr:row>59</xdr:row>
      <xdr:rowOff>19050</xdr:rowOff>
    </xdr:from>
    <xdr:to>
      <xdr:col>8</xdr:col>
      <xdr:colOff>828675</xdr:colOff>
      <xdr:row>62</xdr:row>
      <xdr:rowOff>76200</xdr:rowOff>
    </xdr:to>
    <xdr:sp>
      <xdr:nvSpPr>
        <xdr:cNvPr id="2" name="TextBox 2"/>
        <xdr:cNvSpPr txBox="1">
          <a:spLocks noChangeArrowheads="1"/>
        </xdr:cNvSpPr>
      </xdr:nvSpPr>
      <xdr:spPr>
        <a:xfrm>
          <a:off x="0" y="9267825"/>
          <a:ext cx="665797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 for the year ended 31 December 2003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6</xdr:col>
      <xdr:colOff>0</xdr:colOff>
      <xdr:row>56</xdr:row>
      <xdr:rowOff>57150</xdr:rowOff>
    </xdr:to>
    <xdr:sp>
      <xdr:nvSpPr>
        <xdr:cNvPr id="1" name="TextBox 1"/>
        <xdr:cNvSpPr txBox="1">
          <a:spLocks noChangeArrowheads="1"/>
        </xdr:cNvSpPr>
      </xdr:nvSpPr>
      <xdr:spPr>
        <a:xfrm>
          <a:off x="0" y="8458200"/>
          <a:ext cx="5772150"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 for the year ended 31 December 2003 and the accompanying explanatory notes attached to the interim financial statements. The comparative figures as at 31 December 2003 are related to company level only as there was no group which existed on that 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6</xdr:col>
      <xdr:colOff>0</xdr:colOff>
      <xdr:row>53</xdr:row>
      <xdr:rowOff>19050</xdr:rowOff>
    </xdr:to>
    <xdr:sp>
      <xdr:nvSpPr>
        <xdr:cNvPr id="1" name="TextBox 1"/>
        <xdr:cNvSpPr txBox="1">
          <a:spLocks noChangeArrowheads="1"/>
        </xdr:cNvSpPr>
      </xdr:nvSpPr>
      <xdr:spPr>
        <a:xfrm>
          <a:off x="0" y="8124825"/>
          <a:ext cx="52482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 for the year ended 31 December 2003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4</xdr:col>
      <xdr:colOff>876300</xdr:colOff>
      <xdr:row>54</xdr:row>
      <xdr:rowOff>47625</xdr:rowOff>
    </xdr:to>
    <xdr:sp>
      <xdr:nvSpPr>
        <xdr:cNvPr id="1" name="TextBox 1"/>
        <xdr:cNvSpPr txBox="1">
          <a:spLocks noChangeArrowheads="1"/>
        </xdr:cNvSpPr>
      </xdr:nvSpPr>
      <xdr:spPr>
        <a:xfrm>
          <a:off x="0" y="8458200"/>
          <a:ext cx="42005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Since this is the first quarterly report to Bursa Malaysia Securities Bhd., comparative figures for the preceding corresponding quarter and year are not available.</a:t>
          </a:r>
        </a:p>
      </xdr:txBody>
    </xdr:sp>
    <xdr:clientData/>
  </xdr:twoCellAnchor>
  <xdr:twoCellAnchor>
    <xdr:from>
      <xdr:col>0</xdr:col>
      <xdr:colOff>0</xdr:colOff>
      <xdr:row>55</xdr:row>
      <xdr:rowOff>0</xdr:rowOff>
    </xdr:from>
    <xdr:to>
      <xdr:col>8</xdr:col>
      <xdr:colOff>876300</xdr:colOff>
      <xdr:row>58</xdr:row>
      <xdr:rowOff>9525</xdr:rowOff>
    </xdr:to>
    <xdr:sp>
      <xdr:nvSpPr>
        <xdr:cNvPr id="2" name="TextBox 2"/>
        <xdr:cNvSpPr txBox="1">
          <a:spLocks noChangeArrowheads="1"/>
        </xdr:cNvSpPr>
      </xdr:nvSpPr>
      <xdr:spPr>
        <a:xfrm>
          <a:off x="0" y="8943975"/>
          <a:ext cx="6124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 for the year ended 31 December 2003 and the accompanying explanatory notes attached to the interim financial statements.</a:t>
          </a:r>
        </a:p>
      </xdr:txBody>
    </xdr:sp>
    <xdr:clientData/>
  </xdr:twoCellAnchor>
  <xdr:twoCellAnchor>
    <xdr:from>
      <xdr:col>0</xdr:col>
      <xdr:colOff>9525</xdr:colOff>
      <xdr:row>51</xdr:row>
      <xdr:rowOff>152400</xdr:rowOff>
    </xdr:from>
    <xdr:to>
      <xdr:col>8</xdr:col>
      <xdr:colOff>885825</xdr:colOff>
      <xdr:row>54</xdr:row>
      <xdr:rowOff>57150</xdr:rowOff>
    </xdr:to>
    <xdr:sp>
      <xdr:nvSpPr>
        <xdr:cNvPr id="3" name="TextBox 3"/>
        <xdr:cNvSpPr txBox="1">
          <a:spLocks noChangeArrowheads="1"/>
        </xdr:cNvSpPr>
      </xdr:nvSpPr>
      <xdr:spPr>
        <a:xfrm>
          <a:off x="9525" y="8448675"/>
          <a:ext cx="61245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27 October 2003.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914400</xdr:colOff>
      <xdr:row>15</xdr:row>
      <xdr:rowOff>57150</xdr:rowOff>
    </xdr:to>
    <xdr:sp>
      <xdr:nvSpPr>
        <xdr:cNvPr id="1" name="TextBox 1"/>
        <xdr:cNvSpPr txBox="1">
          <a:spLocks noChangeArrowheads="1"/>
        </xdr:cNvSpPr>
      </xdr:nvSpPr>
      <xdr:spPr>
        <a:xfrm>
          <a:off x="285750" y="1447800"/>
          <a:ext cx="575310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the interim financial statements are consistent with those adopted for the financial statements for the year ended 31 December 2003.</a:t>
          </a:r>
        </a:p>
      </xdr:txBody>
    </xdr:sp>
    <xdr:clientData/>
  </xdr:twoCellAnchor>
  <xdr:twoCellAnchor>
    <xdr:from>
      <xdr:col>1</xdr:col>
      <xdr:colOff>0</xdr:colOff>
      <xdr:row>18</xdr:row>
      <xdr:rowOff>9525</xdr:rowOff>
    </xdr:from>
    <xdr:to>
      <xdr:col>4</xdr:col>
      <xdr:colOff>914400</xdr:colOff>
      <xdr:row>20</xdr:row>
      <xdr:rowOff>57150</xdr:rowOff>
    </xdr:to>
    <xdr:sp>
      <xdr:nvSpPr>
        <xdr:cNvPr id="2" name="TextBox 2"/>
        <xdr:cNvSpPr txBox="1">
          <a:spLocks noChangeArrowheads="1"/>
        </xdr:cNvSpPr>
      </xdr:nvSpPr>
      <xdr:spPr>
        <a:xfrm>
          <a:off x="276225" y="2924175"/>
          <a:ext cx="57626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for year ended 31 December 2003 was not subject to any qualification.</a:t>
          </a:r>
        </a:p>
      </xdr:txBody>
    </xdr:sp>
    <xdr:clientData/>
  </xdr:twoCellAnchor>
  <xdr:twoCellAnchor>
    <xdr:from>
      <xdr:col>1</xdr:col>
      <xdr:colOff>0</xdr:colOff>
      <xdr:row>23</xdr:row>
      <xdr:rowOff>9525</xdr:rowOff>
    </xdr:from>
    <xdr:to>
      <xdr:col>4</xdr:col>
      <xdr:colOff>914400</xdr:colOff>
      <xdr:row>25</xdr:row>
      <xdr:rowOff>57150</xdr:rowOff>
    </xdr:to>
    <xdr:sp>
      <xdr:nvSpPr>
        <xdr:cNvPr id="3" name="TextBox 3"/>
        <xdr:cNvSpPr txBox="1">
          <a:spLocks noChangeArrowheads="1"/>
        </xdr:cNvSpPr>
      </xdr:nvSpPr>
      <xdr:spPr>
        <a:xfrm>
          <a:off x="276225" y="3733800"/>
          <a:ext cx="57626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seasonal or cyclical factors during the quarter under review.</a:t>
          </a:r>
        </a:p>
      </xdr:txBody>
    </xdr:sp>
    <xdr:clientData/>
  </xdr:twoCellAnchor>
  <xdr:twoCellAnchor>
    <xdr:from>
      <xdr:col>1</xdr:col>
      <xdr:colOff>0</xdr:colOff>
      <xdr:row>28</xdr:row>
      <xdr:rowOff>9525</xdr:rowOff>
    </xdr:from>
    <xdr:to>
      <xdr:col>4</xdr:col>
      <xdr:colOff>914400</xdr:colOff>
      <xdr:row>30</xdr:row>
      <xdr:rowOff>28575</xdr:rowOff>
    </xdr:to>
    <xdr:sp>
      <xdr:nvSpPr>
        <xdr:cNvPr id="4" name="TextBox 4"/>
        <xdr:cNvSpPr txBox="1">
          <a:spLocks noChangeArrowheads="1"/>
        </xdr:cNvSpPr>
      </xdr:nvSpPr>
      <xdr:spPr>
        <a:xfrm>
          <a:off x="276225" y="4543425"/>
          <a:ext cx="57626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33</xdr:row>
      <xdr:rowOff>9525</xdr:rowOff>
    </xdr:from>
    <xdr:to>
      <xdr:col>4</xdr:col>
      <xdr:colOff>914400</xdr:colOff>
      <xdr:row>35</xdr:row>
      <xdr:rowOff>0</xdr:rowOff>
    </xdr:to>
    <xdr:sp>
      <xdr:nvSpPr>
        <xdr:cNvPr id="5" name="TextBox 5"/>
        <xdr:cNvSpPr txBox="1">
          <a:spLocks noChangeArrowheads="1"/>
        </xdr:cNvSpPr>
      </xdr:nvSpPr>
      <xdr:spPr>
        <a:xfrm>
          <a:off x="276225" y="5381625"/>
          <a:ext cx="57626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9525</xdr:colOff>
      <xdr:row>42</xdr:row>
      <xdr:rowOff>0</xdr:rowOff>
    </xdr:from>
    <xdr:to>
      <xdr:col>4</xdr:col>
      <xdr:colOff>914400</xdr:colOff>
      <xdr:row>43</xdr:row>
      <xdr:rowOff>28575</xdr:rowOff>
    </xdr:to>
    <xdr:sp>
      <xdr:nvSpPr>
        <xdr:cNvPr id="6" name="TextBox 7"/>
        <xdr:cNvSpPr txBox="1">
          <a:spLocks noChangeArrowheads="1"/>
        </xdr:cNvSpPr>
      </xdr:nvSpPr>
      <xdr:spPr>
        <a:xfrm>
          <a:off x="285750" y="6848475"/>
          <a:ext cx="5753100"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 declared or paid by the Company during the current quarter under review.</a:t>
          </a:r>
        </a:p>
      </xdr:txBody>
    </xdr:sp>
    <xdr:clientData/>
  </xdr:twoCellAnchor>
  <xdr:twoCellAnchor>
    <xdr:from>
      <xdr:col>1</xdr:col>
      <xdr:colOff>0</xdr:colOff>
      <xdr:row>62</xdr:row>
      <xdr:rowOff>19050</xdr:rowOff>
    </xdr:from>
    <xdr:to>
      <xdr:col>4</xdr:col>
      <xdr:colOff>914400</xdr:colOff>
      <xdr:row>64</xdr:row>
      <xdr:rowOff>57150</xdr:rowOff>
    </xdr:to>
    <xdr:sp>
      <xdr:nvSpPr>
        <xdr:cNvPr id="7" name="TextBox 9"/>
        <xdr:cNvSpPr txBox="1">
          <a:spLocks noChangeArrowheads="1"/>
        </xdr:cNvSpPr>
      </xdr:nvSpPr>
      <xdr:spPr>
        <a:xfrm>
          <a:off x="276225" y="10144125"/>
          <a:ext cx="57626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in the current quarter under review.</a:t>
          </a:r>
        </a:p>
      </xdr:txBody>
    </xdr:sp>
    <xdr:clientData/>
  </xdr:twoCellAnchor>
  <xdr:twoCellAnchor>
    <xdr:from>
      <xdr:col>1</xdr:col>
      <xdr:colOff>0</xdr:colOff>
      <xdr:row>67</xdr:row>
      <xdr:rowOff>19050</xdr:rowOff>
    </xdr:from>
    <xdr:to>
      <xdr:col>4</xdr:col>
      <xdr:colOff>914400</xdr:colOff>
      <xdr:row>69</xdr:row>
      <xdr:rowOff>104775</xdr:rowOff>
    </xdr:to>
    <xdr:sp>
      <xdr:nvSpPr>
        <xdr:cNvPr id="8" name="TextBox 10"/>
        <xdr:cNvSpPr txBox="1">
          <a:spLocks noChangeArrowheads="1"/>
        </xdr:cNvSpPr>
      </xdr:nvSpPr>
      <xdr:spPr>
        <a:xfrm>
          <a:off x="276225" y="10953750"/>
          <a:ext cx="576262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is not aware of any material events subsequent to the end of the interim report that have not been reflected in the financial statements for the interim period.</a:t>
          </a:r>
        </a:p>
      </xdr:txBody>
    </xdr:sp>
    <xdr:clientData/>
  </xdr:twoCellAnchor>
  <xdr:twoCellAnchor>
    <xdr:from>
      <xdr:col>1</xdr:col>
      <xdr:colOff>0</xdr:colOff>
      <xdr:row>72</xdr:row>
      <xdr:rowOff>19050</xdr:rowOff>
    </xdr:from>
    <xdr:to>
      <xdr:col>5</xdr:col>
      <xdr:colOff>19050</xdr:colOff>
      <xdr:row>73</xdr:row>
      <xdr:rowOff>133350</xdr:rowOff>
    </xdr:to>
    <xdr:sp>
      <xdr:nvSpPr>
        <xdr:cNvPr id="9" name="TextBox 11"/>
        <xdr:cNvSpPr txBox="1">
          <a:spLocks noChangeArrowheads="1"/>
        </xdr:cNvSpPr>
      </xdr:nvSpPr>
      <xdr:spPr>
        <a:xfrm>
          <a:off x="276225" y="11763375"/>
          <a:ext cx="5781675"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quarter under review.</a:t>
          </a:r>
        </a:p>
      </xdr:txBody>
    </xdr:sp>
    <xdr:clientData/>
  </xdr:twoCellAnchor>
  <xdr:twoCellAnchor>
    <xdr:from>
      <xdr:col>1</xdr:col>
      <xdr:colOff>19050</xdr:colOff>
      <xdr:row>76</xdr:row>
      <xdr:rowOff>0</xdr:rowOff>
    </xdr:from>
    <xdr:to>
      <xdr:col>4</xdr:col>
      <xdr:colOff>914400</xdr:colOff>
      <xdr:row>78</xdr:row>
      <xdr:rowOff>19050</xdr:rowOff>
    </xdr:to>
    <xdr:sp>
      <xdr:nvSpPr>
        <xdr:cNvPr id="10" name="TextBox 12"/>
        <xdr:cNvSpPr txBox="1">
          <a:spLocks noChangeArrowheads="1"/>
        </xdr:cNvSpPr>
      </xdr:nvSpPr>
      <xdr:spPr>
        <a:xfrm>
          <a:off x="295275" y="12392025"/>
          <a:ext cx="57435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annual balance sheet as at 31 December 2003.</a:t>
          </a:r>
        </a:p>
      </xdr:txBody>
    </xdr:sp>
    <xdr:clientData/>
  </xdr:twoCellAnchor>
  <xdr:twoCellAnchor>
    <xdr:from>
      <xdr:col>1</xdr:col>
      <xdr:colOff>9525</xdr:colOff>
      <xdr:row>81</xdr:row>
      <xdr:rowOff>19050</xdr:rowOff>
    </xdr:from>
    <xdr:to>
      <xdr:col>4</xdr:col>
      <xdr:colOff>914400</xdr:colOff>
      <xdr:row>83</xdr:row>
      <xdr:rowOff>76200</xdr:rowOff>
    </xdr:to>
    <xdr:sp>
      <xdr:nvSpPr>
        <xdr:cNvPr id="11" name="TextBox 13"/>
        <xdr:cNvSpPr txBox="1">
          <a:spLocks noChangeArrowheads="1"/>
        </xdr:cNvSpPr>
      </xdr:nvSpPr>
      <xdr:spPr>
        <a:xfrm>
          <a:off x="285750" y="13220700"/>
          <a:ext cx="5753100"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30 June 2004 is as follows:-
</a:t>
          </a:r>
        </a:p>
      </xdr:txBody>
    </xdr:sp>
    <xdr:clientData/>
  </xdr:twoCellAnchor>
  <xdr:twoCellAnchor>
    <xdr:from>
      <xdr:col>0</xdr:col>
      <xdr:colOff>19050</xdr:colOff>
      <xdr:row>4</xdr:row>
      <xdr:rowOff>19050</xdr:rowOff>
    </xdr:from>
    <xdr:to>
      <xdr:col>4</xdr:col>
      <xdr:colOff>914400</xdr:colOff>
      <xdr:row>6</xdr:row>
      <xdr:rowOff>57150</xdr:rowOff>
    </xdr:to>
    <xdr:sp>
      <xdr:nvSpPr>
        <xdr:cNvPr id="12" name="TextBox 15"/>
        <xdr:cNvSpPr txBox="1">
          <a:spLocks noChangeArrowheads="1"/>
        </xdr:cNvSpPr>
      </xdr:nvSpPr>
      <xdr:spPr>
        <a:xfrm>
          <a:off x="19050" y="666750"/>
          <a:ext cx="6019800"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a:t>
          </a:r>
        </a:p>
      </xdr:txBody>
    </xdr:sp>
    <xdr:clientData/>
  </xdr:twoCellAnchor>
  <xdr:twoCellAnchor>
    <xdr:from>
      <xdr:col>1</xdr:col>
      <xdr:colOff>0</xdr:colOff>
      <xdr:row>101</xdr:row>
      <xdr:rowOff>152400</xdr:rowOff>
    </xdr:from>
    <xdr:to>
      <xdr:col>4</xdr:col>
      <xdr:colOff>914400</xdr:colOff>
      <xdr:row>106</xdr:row>
      <xdr:rowOff>0</xdr:rowOff>
    </xdr:to>
    <xdr:sp>
      <xdr:nvSpPr>
        <xdr:cNvPr id="13" name="TextBox 16"/>
        <xdr:cNvSpPr txBox="1">
          <a:spLocks noChangeArrowheads="1"/>
        </xdr:cNvSpPr>
      </xdr:nvSpPr>
      <xdr:spPr>
        <a:xfrm>
          <a:off x="276225" y="16611600"/>
          <a:ext cx="57626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37</xdr:row>
      <xdr:rowOff>0</xdr:rowOff>
    </xdr:from>
    <xdr:to>
      <xdr:col>4</xdr:col>
      <xdr:colOff>914400</xdr:colOff>
      <xdr:row>39</xdr:row>
      <xdr:rowOff>9525</xdr:rowOff>
    </xdr:to>
    <xdr:sp>
      <xdr:nvSpPr>
        <xdr:cNvPr id="14" name="TextBox 17"/>
        <xdr:cNvSpPr txBox="1">
          <a:spLocks noChangeArrowheads="1"/>
        </xdr:cNvSpPr>
      </xdr:nvSpPr>
      <xdr:spPr>
        <a:xfrm>
          <a:off x="285750" y="6038850"/>
          <a:ext cx="57531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5</xdr:col>
      <xdr:colOff>914400</xdr:colOff>
      <xdr:row>5</xdr:row>
      <xdr:rowOff>19050</xdr:rowOff>
    </xdr:to>
    <xdr:sp>
      <xdr:nvSpPr>
        <xdr:cNvPr id="1" name="TextBox 1"/>
        <xdr:cNvSpPr txBox="1">
          <a:spLocks noChangeArrowheads="1"/>
        </xdr:cNvSpPr>
      </xdr:nvSpPr>
      <xdr:spPr>
        <a:xfrm>
          <a:off x="0" y="657225"/>
          <a:ext cx="6000750" cy="171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a:t>
          </a:r>
        </a:p>
      </xdr:txBody>
    </xdr:sp>
    <xdr:clientData/>
  </xdr:twoCellAnchor>
  <xdr:twoCellAnchor>
    <xdr:from>
      <xdr:col>1</xdr:col>
      <xdr:colOff>9525</xdr:colOff>
      <xdr:row>9</xdr:row>
      <xdr:rowOff>28575</xdr:rowOff>
    </xdr:from>
    <xdr:to>
      <xdr:col>6</xdr:col>
      <xdr:colOff>0</xdr:colOff>
      <xdr:row>12</xdr:row>
      <xdr:rowOff>0</xdr:rowOff>
    </xdr:to>
    <xdr:sp>
      <xdr:nvSpPr>
        <xdr:cNvPr id="2" name="TextBox 2"/>
        <xdr:cNvSpPr txBox="1">
          <a:spLocks noChangeArrowheads="1"/>
        </xdr:cNvSpPr>
      </xdr:nvSpPr>
      <xdr:spPr>
        <a:xfrm>
          <a:off x="285750" y="1485900"/>
          <a:ext cx="5715000"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and profit before tax (including share of results of associated company) for the six-month period of RM11,905,708 and RM2,887,528 respectively were within the Directors' forecast.
</a:t>
          </a:r>
        </a:p>
      </xdr:txBody>
    </xdr:sp>
    <xdr:clientData/>
  </xdr:twoCellAnchor>
  <xdr:twoCellAnchor>
    <xdr:from>
      <xdr:col>1</xdr:col>
      <xdr:colOff>9525</xdr:colOff>
      <xdr:row>15</xdr:row>
      <xdr:rowOff>28575</xdr:rowOff>
    </xdr:from>
    <xdr:to>
      <xdr:col>5</xdr:col>
      <xdr:colOff>914400</xdr:colOff>
      <xdr:row>17</xdr:row>
      <xdr:rowOff>57150</xdr:rowOff>
    </xdr:to>
    <xdr:sp>
      <xdr:nvSpPr>
        <xdr:cNvPr id="3" name="TextBox 3"/>
        <xdr:cNvSpPr txBox="1">
          <a:spLocks noChangeArrowheads="1"/>
        </xdr:cNvSpPr>
      </xdr:nvSpPr>
      <xdr:spPr>
        <a:xfrm>
          <a:off x="285750" y="2457450"/>
          <a:ext cx="57150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taxation for the current quarter increased by approximately 50% compare to the preceding quarter as a result of 27% increase in revenue achieved. </a:t>
          </a:r>
        </a:p>
      </xdr:txBody>
    </xdr:sp>
    <xdr:clientData/>
  </xdr:twoCellAnchor>
  <xdr:twoCellAnchor>
    <xdr:from>
      <xdr:col>1</xdr:col>
      <xdr:colOff>9525</xdr:colOff>
      <xdr:row>20</xdr:row>
      <xdr:rowOff>9525</xdr:rowOff>
    </xdr:from>
    <xdr:to>
      <xdr:col>5</xdr:col>
      <xdr:colOff>914400</xdr:colOff>
      <xdr:row>23</xdr:row>
      <xdr:rowOff>0</xdr:rowOff>
    </xdr:to>
    <xdr:sp>
      <xdr:nvSpPr>
        <xdr:cNvPr id="4" name="TextBox 4"/>
        <xdr:cNvSpPr txBox="1">
          <a:spLocks noChangeArrowheads="1"/>
        </xdr:cNvSpPr>
      </xdr:nvSpPr>
      <xdr:spPr>
        <a:xfrm>
          <a:off x="285750" y="3248025"/>
          <a:ext cx="57150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are of the opinion that the Group is able to achieve satisfactory result for the financial year ending 31 December 2004.</a:t>
          </a:r>
        </a:p>
      </xdr:txBody>
    </xdr:sp>
    <xdr:clientData/>
  </xdr:twoCellAnchor>
  <xdr:twoCellAnchor>
    <xdr:from>
      <xdr:col>1</xdr:col>
      <xdr:colOff>9525</xdr:colOff>
      <xdr:row>25</xdr:row>
      <xdr:rowOff>9525</xdr:rowOff>
    </xdr:from>
    <xdr:to>
      <xdr:col>5</xdr:col>
      <xdr:colOff>914400</xdr:colOff>
      <xdr:row>27</xdr:row>
      <xdr:rowOff>0</xdr:rowOff>
    </xdr:to>
    <xdr:sp>
      <xdr:nvSpPr>
        <xdr:cNvPr id="5" name="TextBox 5"/>
        <xdr:cNvSpPr txBox="1">
          <a:spLocks noChangeArrowheads="1"/>
        </xdr:cNvSpPr>
      </xdr:nvSpPr>
      <xdr:spPr>
        <a:xfrm>
          <a:off x="285750" y="4057650"/>
          <a:ext cx="571500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note is not applicable.</a:t>
          </a:r>
        </a:p>
      </xdr:txBody>
    </xdr:sp>
    <xdr:clientData/>
  </xdr:twoCellAnchor>
  <xdr:twoCellAnchor>
    <xdr:from>
      <xdr:col>1</xdr:col>
      <xdr:colOff>9525</xdr:colOff>
      <xdr:row>40</xdr:row>
      <xdr:rowOff>9525</xdr:rowOff>
    </xdr:from>
    <xdr:to>
      <xdr:col>5</xdr:col>
      <xdr:colOff>914400</xdr:colOff>
      <xdr:row>41</xdr:row>
      <xdr:rowOff>104775</xdr:rowOff>
    </xdr:to>
    <xdr:sp>
      <xdr:nvSpPr>
        <xdr:cNvPr id="6" name="TextBox 7"/>
        <xdr:cNvSpPr txBox="1">
          <a:spLocks noChangeArrowheads="1"/>
        </xdr:cNvSpPr>
      </xdr:nvSpPr>
      <xdr:spPr>
        <a:xfrm>
          <a:off x="285750" y="6505575"/>
          <a:ext cx="571500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44</xdr:row>
      <xdr:rowOff>9525</xdr:rowOff>
    </xdr:from>
    <xdr:to>
      <xdr:col>5</xdr:col>
      <xdr:colOff>914400</xdr:colOff>
      <xdr:row>46</xdr:row>
      <xdr:rowOff>0</xdr:rowOff>
    </xdr:to>
    <xdr:sp>
      <xdr:nvSpPr>
        <xdr:cNvPr id="7" name="TextBox 8"/>
        <xdr:cNvSpPr txBox="1">
          <a:spLocks noChangeArrowheads="1"/>
        </xdr:cNvSpPr>
      </xdr:nvSpPr>
      <xdr:spPr>
        <a:xfrm>
          <a:off x="285750" y="7153275"/>
          <a:ext cx="571500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quarter under review.</a:t>
          </a:r>
        </a:p>
      </xdr:txBody>
    </xdr:sp>
    <xdr:clientData/>
  </xdr:twoCellAnchor>
  <xdr:twoCellAnchor>
    <xdr:from>
      <xdr:col>1</xdr:col>
      <xdr:colOff>0</xdr:colOff>
      <xdr:row>48</xdr:row>
      <xdr:rowOff>0</xdr:rowOff>
    </xdr:from>
    <xdr:to>
      <xdr:col>5</xdr:col>
      <xdr:colOff>914400</xdr:colOff>
      <xdr:row>49</xdr:row>
      <xdr:rowOff>66675</xdr:rowOff>
    </xdr:to>
    <xdr:sp>
      <xdr:nvSpPr>
        <xdr:cNvPr id="8" name="TextBox 9"/>
        <xdr:cNvSpPr txBox="1">
          <a:spLocks noChangeArrowheads="1"/>
        </xdr:cNvSpPr>
      </xdr:nvSpPr>
      <xdr:spPr>
        <a:xfrm>
          <a:off x="276225" y="7791450"/>
          <a:ext cx="572452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the date of this announcement.</a:t>
          </a:r>
          <a:r>
            <a:rPr lang="en-US" cap="none" sz="1000" b="0" i="0" u="none" baseline="0">
              <a:latin typeface="Arial"/>
              <a:ea typeface="Arial"/>
              <a:cs typeface="Arial"/>
            </a:rPr>
            <a:t>
</a:t>
          </a:r>
        </a:p>
      </xdr:txBody>
    </xdr:sp>
    <xdr:clientData/>
  </xdr:twoCellAnchor>
  <xdr:twoCellAnchor>
    <xdr:from>
      <xdr:col>0</xdr:col>
      <xdr:colOff>266700</xdr:colOff>
      <xdr:row>64</xdr:row>
      <xdr:rowOff>0</xdr:rowOff>
    </xdr:from>
    <xdr:to>
      <xdr:col>5</xdr:col>
      <xdr:colOff>914400</xdr:colOff>
      <xdr:row>66</xdr:row>
      <xdr:rowOff>57150</xdr:rowOff>
    </xdr:to>
    <xdr:sp>
      <xdr:nvSpPr>
        <xdr:cNvPr id="9" name="TextBox 10"/>
        <xdr:cNvSpPr txBox="1">
          <a:spLocks noChangeArrowheads="1"/>
        </xdr:cNvSpPr>
      </xdr:nvSpPr>
      <xdr:spPr>
        <a:xfrm>
          <a:off x="266700" y="10401300"/>
          <a:ext cx="57340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had not entered into any contracts involving off balance sheet financial instruments as at the date of this report.</a:t>
          </a:r>
        </a:p>
      </xdr:txBody>
    </xdr:sp>
    <xdr:clientData/>
  </xdr:twoCellAnchor>
  <xdr:twoCellAnchor>
    <xdr:from>
      <xdr:col>1</xdr:col>
      <xdr:colOff>9525</xdr:colOff>
      <xdr:row>69</xdr:row>
      <xdr:rowOff>9525</xdr:rowOff>
    </xdr:from>
    <xdr:to>
      <xdr:col>5</xdr:col>
      <xdr:colOff>914400</xdr:colOff>
      <xdr:row>70</xdr:row>
      <xdr:rowOff>114300</xdr:rowOff>
    </xdr:to>
    <xdr:sp>
      <xdr:nvSpPr>
        <xdr:cNvPr id="10" name="TextBox 11"/>
        <xdr:cNvSpPr txBox="1">
          <a:spLocks noChangeArrowheads="1"/>
        </xdr:cNvSpPr>
      </xdr:nvSpPr>
      <xdr:spPr>
        <a:xfrm>
          <a:off x="285750" y="11220450"/>
          <a:ext cx="5715000" cy="266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litigations during the quarter  under review.</a:t>
          </a:r>
        </a:p>
      </xdr:txBody>
    </xdr:sp>
    <xdr:clientData/>
  </xdr:twoCellAnchor>
  <xdr:twoCellAnchor>
    <xdr:from>
      <xdr:col>1</xdr:col>
      <xdr:colOff>9525</xdr:colOff>
      <xdr:row>85</xdr:row>
      <xdr:rowOff>9525</xdr:rowOff>
    </xdr:from>
    <xdr:to>
      <xdr:col>5</xdr:col>
      <xdr:colOff>914400</xdr:colOff>
      <xdr:row>88</xdr:row>
      <xdr:rowOff>0</xdr:rowOff>
    </xdr:to>
    <xdr:sp>
      <xdr:nvSpPr>
        <xdr:cNvPr id="11" name="TextBox 13"/>
        <xdr:cNvSpPr txBox="1">
          <a:spLocks noChangeArrowheads="1"/>
        </xdr:cNvSpPr>
      </xdr:nvSpPr>
      <xdr:spPr>
        <a:xfrm>
          <a:off x="285750" y="13811250"/>
          <a:ext cx="57150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5 January 2005.</a:t>
          </a:r>
        </a:p>
      </xdr:txBody>
    </xdr:sp>
    <xdr:clientData/>
  </xdr:twoCellAnchor>
  <xdr:twoCellAnchor>
    <xdr:from>
      <xdr:col>1</xdr:col>
      <xdr:colOff>9525</xdr:colOff>
      <xdr:row>35</xdr:row>
      <xdr:rowOff>9525</xdr:rowOff>
    </xdr:from>
    <xdr:to>
      <xdr:col>5</xdr:col>
      <xdr:colOff>914400</xdr:colOff>
      <xdr:row>37</xdr:row>
      <xdr:rowOff>38100</xdr:rowOff>
    </xdr:to>
    <xdr:sp>
      <xdr:nvSpPr>
        <xdr:cNvPr id="12" name="TextBox 14"/>
        <xdr:cNvSpPr txBox="1">
          <a:spLocks noChangeArrowheads="1"/>
        </xdr:cNvSpPr>
      </xdr:nvSpPr>
      <xdr:spPr>
        <a:xfrm>
          <a:off x="285750" y="5695950"/>
          <a:ext cx="57150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rates for the periods presented above are lower than the statutory tax rate principally due to exempt income granted to Efficient Softech Sdn Bhd, an MSC status company.</a:t>
          </a:r>
        </a:p>
      </xdr:txBody>
    </xdr:sp>
    <xdr:clientData/>
  </xdr:twoCellAnchor>
  <xdr:twoCellAnchor>
    <xdr:from>
      <xdr:col>1</xdr:col>
      <xdr:colOff>9525</xdr:colOff>
      <xdr:row>50</xdr:row>
      <xdr:rowOff>0</xdr:rowOff>
    </xdr:from>
    <xdr:to>
      <xdr:col>5</xdr:col>
      <xdr:colOff>914400</xdr:colOff>
      <xdr:row>50</xdr:row>
      <xdr:rowOff>0</xdr:rowOff>
    </xdr:to>
    <xdr:sp>
      <xdr:nvSpPr>
        <xdr:cNvPr id="13" name="TextBox 15"/>
        <xdr:cNvSpPr txBox="1">
          <a:spLocks noChangeArrowheads="1"/>
        </xdr:cNvSpPr>
      </xdr:nvSpPr>
      <xdr:spPr>
        <a:xfrm>
          <a:off x="285750" y="8115300"/>
          <a:ext cx="5715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8:I27"/>
  <sheetViews>
    <sheetView tabSelected="1" workbookViewId="0" topLeftCell="A1">
      <selection activeCell="E14" sqref="E14"/>
    </sheetView>
  </sheetViews>
  <sheetFormatPr defaultColWidth="9.140625" defaultRowHeight="12.75"/>
  <sheetData>
    <row r="18" spans="1:9" ht="23.25">
      <c r="A18" s="83" t="s">
        <v>129</v>
      </c>
      <c r="B18" s="83"/>
      <c r="C18" s="83"/>
      <c r="D18" s="83"/>
      <c r="E18" s="83"/>
      <c r="F18" s="83"/>
      <c r="G18" s="83"/>
      <c r="H18" s="83"/>
      <c r="I18" s="76"/>
    </row>
    <row r="19" spans="1:9" ht="15">
      <c r="A19" s="84" t="s">
        <v>130</v>
      </c>
      <c r="B19" s="84"/>
      <c r="C19" s="84"/>
      <c r="D19" s="84"/>
      <c r="E19" s="84"/>
      <c r="F19" s="84"/>
      <c r="G19" s="84"/>
      <c r="H19" s="84"/>
      <c r="I19" s="77"/>
    </row>
    <row r="20" spans="1:9" ht="15">
      <c r="A20" s="84" t="s">
        <v>114</v>
      </c>
      <c r="B20" s="84"/>
      <c r="C20" s="84"/>
      <c r="D20" s="84"/>
      <c r="E20" s="84"/>
      <c r="F20" s="84"/>
      <c r="G20" s="84"/>
      <c r="H20" s="84"/>
      <c r="I20" s="77"/>
    </row>
    <row r="21" spans="1:7" ht="15">
      <c r="A21" s="70"/>
      <c r="B21" s="70"/>
      <c r="C21" s="70"/>
      <c r="D21" s="70"/>
      <c r="E21" s="70"/>
      <c r="F21" s="70"/>
      <c r="G21" s="70"/>
    </row>
    <row r="22" ht="20.25">
      <c r="A22" s="59"/>
    </row>
    <row r="23" spans="1:9" s="60" customFormat="1" ht="18">
      <c r="A23" s="81" t="s">
        <v>131</v>
      </c>
      <c r="B23" s="81"/>
      <c r="C23" s="81"/>
      <c r="D23" s="81"/>
      <c r="E23" s="81"/>
      <c r="F23" s="81"/>
      <c r="G23" s="81"/>
      <c r="H23" s="81"/>
      <c r="I23" s="78"/>
    </row>
    <row r="24" s="60" customFormat="1" ht="18">
      <c r="A24" s="61"/>
    </row>
    <row r="25" spans="1:9" s="60" customFormat="1" ht="18">
      <c r="A25" s="81" t="s">
        <v>132</v>
      </c>
      <c r="B25" s="81"/>
      <c r="C25" s="81"/>
      <c r="D25" s="81"/>
      <c r="E25" s="81"/>
      <c r="F25" s="81"/>
      <c r="G25" s="81"/>
      <c r="H25" s="81"/>
      <c r="I25" s="78"/>
    </row>
    <row r="26" s="60" customFormat="1" ht="18">
      <c r="A26" s="61"/>
    </row>
    <row r="27" spans="1:9" s="60" customFormat="1" ht="18">
      <c r="A27" s="82" t="s">
        <v>158</v>
      </c>
      <c r="B27" s="82"/>
      <c r="C27" s="82"/>
      <c r="D27" s="82"/>
      <c r="E27" s="82"/>
      <c r="F27" s="82"/>
      <c r="G27" s="82"/>
      <c r="H27" s="82"/>
      <c r="I27" s="79"/>
    </row>
  </sheetData>
  <mergeCells count="6">
    <mergeCell ref="A25:H25"/>
    <mergeCell ref="A27:H27"/>
    <mergeCell ref="A18:H18"/>
    <mergeCell ref="A19:H19"/>
    <mergeCell ref="A20:H20"/>
    <mergeCell ref="A23:H23"/>
  </mergeCells>
  <printOptions horizontalCentered="1"/>
  <pageMargins left="1.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55"/>
  <sheetViews>
    <sheetView workbookViewId="0" topLeftCell="A1">
      <selection activeCell="E16" sqref="E16"/>
    </sheetView>
  </sheetViews>
  <sheetFormatPr defaultColWidth="9.140625" defaultRowHeight="12.75"/>
  <cols>
    <col min="1" max="1" width="9.140625" style="2" customWidth="1"/>
    <col min="2" max="2" width="26.421875" style="2" customWidth="1"/>
    <col min="3" max="3" width="7.57421875" style="36" customWidth="1"/>
    <col min="4" max="4" width="1.57421875" style="3" customWidth="1"/>
    <col min="5" max="6" width="13.7109375" style="3" customWidth="1"/>
    <col min="7" max="7" width="1.57421875" style="3" customWidth="1"/>
    <col min="8" max="8" width="13.7109375" style="3" customWidth="1"/>
    <col min="9" max="9" width="13.421875" style="3" customWidth="1"/>
    <col min="10" max="16384" width="9.140625" style="2" customWidth="1"/>
  </cols>
  <sheetData>
    <row r="1" ht="12.75">
      <c r="A1" s="1" t="s">
        <v>133</v>
      </c>
    </row>
    <row r="2" ht="12.75">
      <c r="A2" s="1" t="s">
        <v>135</v>
      </c>
    </row>
    <row r="3" ht="12.75">
      <c r="A3" s="1"/>
    </row>
    <row r="5" spans="1:9" s="1" customFormat="1" ht="12.75">
      <c r="A5" s="1" t="s">
        <v>167</v>
      </c>
      <c r="C5" s="52"/>
      <c r="D5" s="4"/>
      <c r="E5" s="4"/>
      <c r="F5" s="4"/>
      <c r="G5" s="4"/>
      <c r="H5" s="4"/>
      <c r="I5" s="4"/>
    </row>
    <row r="6" spans="1:9" s="1" customFormat="1" ht="12.75">
      <c r="A6" s="2" t="s">
        <v>0</v>
      </c>
      <c r="C6" s="52"/>
      <c r="D6" s="4"/>
      <c r="E6" s="4"/>
      <c r="F6" s="4"/>
      <c r="G6" s="4"/>
      <c r="H6" s="4"/>
      <c r="I6" s="4"/>
    </row>
    <row r="8" spans="4:9" ht="12.75">
      <c r="D8" s="5"/>
      <c r="E8" s="85" t="s">
        <v>136</v>
      </c>
      <c r="F8" s="85"/>
      <c r="G8" s="5"/>
      <c r="H8" s="85" t="s">
        <v>137</v>
      </c>
      <c r="I8" s="85"/>
    </row>
    <row r="9" spans="3:9" ht="12.75">
      <c r="C9" s="36" t="s">
        <v>67</v>
      </c>
      <c r="D9" s="5"/>
      <c r="E9" s="5" t="s">
        <v>117</v>
      </c>
      <c r="F9" s="5" t="s">
        <v>118</v>
      </c>
      <c r="G9" s="5"/>
      <c r="H9" s="68" t="s">
        <v>138</v>
      </c>
      <c r="I9" s="5" t="s">
        <v>118</v>
      </c>
    </row>
    <row r="10" spans="4:9" ht="12.75">
      <c r="D10" s="5"/>
      <c r="E10" s="5" t="s">
        <v>32</v>
      </c>
      <c r="F10" s="5" t="s">
        <v>32</v>
      </c>
      <c r="G10" s="5"/>
      <c r="H10" s="5" t="s">
        <v>32</v>
      </c>
      <c r="I10" s="5" t="s">
        <v>32</v>
      </c>
    </row>
    <row r="11" spans="4:9" ht="12.75">
      <c r="D11" s="5"/>
      <c r="E11" s="5"/>
      <c r="F11" s="5"/>
      <c r="G11" s="5"/>
      <c r="H11" s="5"/>
      <c r="I11" s="5"/>
    </row>
    <row r="12" spans="1:9" ht="12.75">
      <c r="A12" s="2" t="s">
        <v>1</v>
      </c>
      <c r="C12" s="36">
        <v>8</v>
      </c>
      <c r="E12" s="3">
        <v>6665187</v>
      </c>
      <c r="F12" s="3">
        <v>0</v>
      </c>
      <c r="H12" s="3">
        <v>11905708</v>
      </c>
      <c r="I12" s="3">
        <v>0</v>
      </c>
    </row>
    <row r="14" spans="1:9" ht="12.75">
      <c r="A14" s="2" t="s">
        <v>2</v>
      </c>
      <c r="E14" s="6">
        <v>-4027916</v>
      </c>
      <c r="F14" s="6">
        <v>0</v>
      </c>
      <c r="H14" s="6">
        <v>-7136009</v>
      </c>
      <c r="I14" s="6">
        <v>0</v>
      </c>
    </row>
    <row r="16" spans="1:9" ht="12.75">
      <c r="A16" s="2" t="s">
        <v>3</v>
      </c>
      <c r="E16" s="3">
        <f>SUM(E12:E14)</f>
        <v>2637271</v>
      </c>
      <c r="F16" s="3">
        <f>SUM(F12:F14)</f>
        <v>0</v>
      </c>
      <c r="H16" s="3">
        <f>SUM(H12:H14)</f>
        <v>4769699</v>
      </c>
      <c r="I16" s="3">
        <f>SUM(I12:I14)</f>
        <v>0</v>
      </c>
    </row>
    <row r="18" spans="1:9" ht="12.75">
      <c r="A18" s="2" t="s">
        <v>4</v>
      </c>
      <c r="E18" s="3">
        <v>403</v>
      </c>
      <c r="F18" s="3">
        <v>0</v>
      </c>
      <c r="H18" s="3">
        <v>1945</v>
      </c>
      <c r="I18" s="3">
        <v>0</v>
      </c>
    </row>
    <row r="20" spans="1:9" ht="12.75">
      <c r="A20" s="2" t="s">
        <v>11</v>
      </c>
      <c r="E20" s="6">
        <v>-839857</v>
      </c>
      <c r="F20" s="6">
        <v>0</v>
      </c>
      <c r="H20" s="6">
        <v>-1739422</v>
      </c>
      <c r="I20" s="6">
        <v>0</v>
      </c>
    </row>
    <row r="22" spans="1:9" ht="12.75">
      <c r="A22" s="2" t="s">
        <v>5</v>
      </c>
      <c r="E22" s="3">
        <f>SUM(E16:E21)</f>
        <v>1797817</v>
      </c>
      <c r="F22" s="3">
        <f>SUM(F16:F21)</f>
        <v>0</v>
      </c>
      <c r="H22" s="3">
        <f>SUM(H16:H21)</f>
        <v>3032222</v>
      </c>
      <c r="I22" s="3">
        <f>SUM(I16:I21)</f>
        <v>0</v>
      </c>
    </row>
    <row r="24" spans="1:9" ht="12.75">
      <c r="A24" s="2" t="s">
        <v>62</v>
      </c>
      <c r="E24" s="3">
        <v>-111505</v>
      </c>
      <c r="F24" s="3">
        <v>0</v>
      </c>
      <c r="H24" s="3">
        <v>-230302</v>
      </c>
      <c r="I24" s="3">
        <v>0</v>
      </c>
    </row>
    <row r="26" spans="1:9" ht="12.75">
      <c r="A26" s="2" t="s">
        <v>6</v>
      </c>
      <c r="E26" s="6">
        <v>4007</v>
      </c>
      <c r="F26" s="6">
        <v>0</v>
      </c>
      <c r="H26" s="6">
        <v>4007</v>
      </c>
      <c r="I26" s="6">
        <v>0</v>
      </c>
    </row>
    <row r="28" spans="1:9" ht="12.75">
      <c r="A28" s="2" t="s">
        <v>7</v>
      </c>
      <c r="E28" s="3">
        <f>SUM(E22:E27)</f>
        <v>1690319</v>
      </c>
      <c r="F28" s="3">
        <f>SUM(F22:F27)</f>
        <v>0</v>
      </c>
      <c r="H28" s="3">
        <f>H22+H24+H26</f>
        <v>2805927</v>
      </c>
      <c r="I28" s="3">
        <f>SUM(I22:I27)</f>
        <v>0</v>
      </c>
    </row>
    <row r="30" spans="1:9" ht="12.75">
      <c r="A30" s="2" t="s">
        <v>139</v>
      </c>
      <c r="E30" s="6">
        <v>40601</v>
      </c>
      <c r="F30" s="6">
        <v>0</v>
      </c>
      <c r="H30" s="6">
        <v>81601</v>
      </c>
      <c r="I30" s="6">
        <v>0</v>
      </c>
    </row>
    <row r="32" spans="5:9" ht="12.75">
      <c r="E32" s="3">
        <f>E28+E30</f>
        <v>1730920</v>
      </c>
      <c r="F32" s="3">
        <f>F28+F30</f>
        <v>0</v>
      </c>
      <c r="H32" s="3">
        <f>H28+H30</f>
        <v>2887528</v>
      </c>
      <c r="I32" s="3">
        <f>I28+I30</f>
        <v>0</v>
      </c>
    </row>
    <row r="34" spans="1:9" ht="12.75">
      <c r="A34" s="2" t="s">
        <v>8</v>
      </c>
      <c r="C34" s="36">
        <v>19</v>
      </c>
      <c r="E34" s="6">
        <f>-478840-9600</f>
        <v>-488440</v>
      </c>
      <c r="F34" s="6">
        <v>0</v>
      </c>
      <c r="H34" s="6">
        <f>-791840-19200</f>
        <v>-811040</v>
      </c>
      <c r="I34" s="6">
        <v>0</v>
      </c>
    </row>
    <row r="36" spans="1:9" ht="13.5" thickBot="1">
      <c r="A36" s="2" t="s">
        <v>9</v>
      </c>
      <c r="E36" s="8">
        <f>E32+E34</f>
        <v>1242480</v>
      </c>
      <c r="F36" s="8">
        <f>SUM(F28:F35)</f>
        <v>0</v>
      </c>
      <c r="H36" s="8">
        <f>H32+H34</f>
        <v>2076488</v>
      </c>
      <c r="I36" s="8">
        <f>SUM(I28:I35)</f>
        <v>0</v>
      </c>
    </row>
    <row r="37" ht="13.5" thickTop="1"/>
    <row r="39" spans="1:8" ht="12.75" hidden="1">
      <c r="A39" s="33" t="s">
        <v>61</v>
      </c>
      <c r="E39" s="3">
        <v>137443415</v>
      </c>
      <c r="H39" s="3">
        <v>137443415</v>
      </c>
    </row>
    <row r="40" ht="12.75" hidden="1"/>
    <row r="41" spans="1:8" ht="12.75">
      <c r="A41" s="2" t="s">
        <v>12</v>
      </c>
      <c r="H41" s="7"/>
    </row>
    <row r="42" spans="2:9" ht="12.75">
      <c r="B42" s="2" t="s">
        <v>68</v>
      </c>
      <c r="E42" s="7">
        <f>'Notes-B'!E81</f>
        <v>13.805330265482162</v>
      </c>
      <c r="F42" s="5" t="s">
        <v>53</v>
      </c>
      <c r="H42" s="7">
        <f>'Notes-B'!F81</f>
        <v>23.072083761759163</v>
      </c>
      <c r="I42" s="5" t="s">
        <v>53</v>
      </c>
    </row>
    <row r="43" spans="2:9" ht="12.75">
      <c r="B43" s="2" t="s">
        <v>69</v>
      </c>
      <c r="E43" s="5" t="s">
        <v>53</v>
      </c>
      <c r="F43" s="5" t="s">
        <v>53</v>
      </c>
      <c r="H43" s="5" t="s">
        <v>53</v>
      </c>
      <c r="I43" s="5" t="s">
        <v>53</v>
      </c>
    </row>
    <row r="44" spans="8:9" ht="12.75">
      <c r="H44" s="5"/>
      <c r="I44" s="5"/>
    </row>
    <row r="45" spans="8:9" ht="12.75">
      <c r="H45" s="5"/>
      <c r="I45" s="5"/>
    </row>
    <row r="46" spans="8:9" ht="12.75">
      <c r="H46" s="5"/>
      <c r="I46" s="5"/>
    </row>
    <row r="47" spans="8:9" ht="12.75">
      <c r="H47" s="5"/>
      <c r="I47" s="5"/>
    </row>
    <row r="48" spans="8:9" ht="12.75">
      <c r="H48" s="5"/>
      <c r="I48" s="5"/>
    </row>
    <row r="49" spans="8:9" ht="12.75">
      <c r="H49" s="5"/>
      <c r="I49" s="5"/>
    </row>
    <row r="50" spans="8:9" ht="12.75">
      <c r="H50" s="5"/>
      <c r="I50" s="5"/>
    </row>
    <row r="51" spans="8:9" ht="12.75">
      <c r="H51" s="5"/>
      <c r="I51" s="5"/>
    </row>
    <row r="52" spans="8:9" ht="12.75">
      <c r="H52" s="5"/>
      <c r="I52" s="5"/>
    </row>
    <row r="53" spans="8:9" ht="12.75">
      <c r="H53" s="5"/>
      <c r="I53" s="5"/>
    </row>
    <row r="54" spans="8:9" ht="12.75">
      <c r="H54" s="5"/>
      <c r="I54" s="5"/>
    </row>
    <row r="55" ht="12.75">
      <c r="H55" s="5"/>
    </row>
  </sheetData>
  <mergeCells count="2">
    <mergeCell ref="H8:I8"/>
    <mergeCell ref="E8:F8"/>
  </mergeCells>
  <printOptions/>
  <pageMargins left="0.5905511811023623" right="0.3937007874015748" top="0.5905511811023623" bottom="0.3937007874015748" header="0.5118110236220472" footer="0.5118110236220472"/>
  <pageSetup orientation="portrait" scale="95" r:id="rId2"/>
  <drawing r:id="rId1"/>
</worksheet>
</file>

<file path=xl/worksheets/sheet3.xml><?xml version="1.0" encoding="utf-8"?>
<worksheet xmlns="http://schemas.openxmlformats.org/spreadsheetml/2006/main" xmlns:r="http://schemas.openxmlformats.org/officeDocument/2006/relationships">
  <dimension ref="A1:F53"/>
  <sheetViews>
    <sheetView workbookViewId="0" topLeftCell="A1">
      <selection activeCell="F10" sqref="F10"/>
    </sheetView>
  </sheetViews>
  <sheetFormatPr defaultColWidth="9.140625" defaultRowHeight="12.75"/>
  <cols>
    <col min="1" max="1" width="3.421875" style="2" customWidth="1"/>
    <col min="2" max="2" width="44.421875" style="2" customWidth="1"/>
    <col min="3" max="3" width="9.421875" style="36" customWidth="1"/>
    <col min="4" max="4" width="13.7109375" style="3" customWidth="1"/>
    <col min="5" max="5" width="1.8515625" style="11" customWidth="1"/>
    <col min="6" max="6" width="13.7109375" style="2" customWidth="1"/>
    <col min="7" max="16384" width="9.140625" style="2" customWidth="1"/>
  </cols>
  <sheetData>
    <row r="1" ht="12.75">
      <c r="A1" s="1" t="str">
        <f>PL!A1</f>
        <v>EFFICIENT E-SOLUTIONS BERHAD (Company No. 632479-H)</v>
      </c>
    </row>
    <row r="2" ht="12.75">
      <c r="A2" s="1" t="str">
        <f>PL!A2</f>
        <v>INTERIM REPORT FOR THE SECOND QUARTER ENDED 30 JUNE 2004</v>
      </c>
    </row>
    <row r="3" ht="12.75">
      <c r="A3" s="1"/>
    </row>
    <row r="4" spans="1:5" s="1" customFormat="1" ht="12.75">
      <c r="A4" s="2"/>
      <c r="C4" s="52"/>
      <c r="D4" s="4"/>
      <c r="E4" s="71"/>
    </row>
    <row r="5" spans="1:5" s="1" customFormat="1" ht="12.75">
      <c r="A5" s="1" t="s">
        <v>134</v>
      </c>
      <c r="C5" s="52"/>
      <c r="D5" s="4"/>
      <c r="E5" s="71"/>
    </row>
    <row r="6" spans="1:5" s="1" customFormat="1" ht="12.75">
      <c r="A6" s="2" t="s">
        <v>0</v>
      </c>
      <c r="C6" s="52"/>
      <c r="D6" s="4"/>
      <c r="E6" s="71"/>
    </row>
    <row r="7" spans="1:6" s="1" customFormat="1" ht="12.75">
      <c r="A7" s="2"/>
      <c r="C7" s="52"/>
      <c r="D7" s="4"/>
      <c r="E7" s="71"/>
      <c r="F7" s="36" t="s">
        <v>75</v>
      </c>
    </row>
    <row r="8" spans="4:6" ht="12.75">
      <c r="D8" s="5" t="s">
        <v>73</v>
      </c>
      <c r="E8" s="42"/>
      <c r="F8" s="36" t="s">
        <v>74</v>
      </c>
    </row>
    <row r="9" spans="4:6" ht="12.75">
      <c r="D9" s="5" t="s">
        <v>70</v>
      </c>
      <c r="E9" s="42"/>
      <c r="F9" s="36" t="s">
        <v>71</v>
      </c>
    </row>
    <row r="10" spans="3:6" ht="12.75">
      <c r="C10" s="36" t="s">
        <v>67</v>
      </c>
      <c r="D10" s="5" t="s">
        <v>119</v>
      </c>
      <c r="E10" s="42"/>
      <c r="F10" s="36" t="s">
        <v>72</v>
      </c>
    </row>
    <row r="11" spans="4:6" ht="12.75">
      <c r="D11" s="5" t="s">
        <v>32</v>
      </c>
      <c r="E11" s="42"/>
      <c r="F11" s="5" t="s">
        <v>32</v>
      </c>
    </row>
    <row r="12" spans="4:5" ht="12.75">
      <c r="D12" s="9"/>
      <c r="E12" s="72"/>
    </row>
    <row r="13" spans="1:6" ht="12.75">
      <c r="A13" s="2" t="s">
        <v>13</v>
      </c>
      <c r="D13" s="3">
        <v>12101379</v>
      </c>
      <c r="F13" s="3">
        <v>0</v>
      </c>
    </row>
    <row r="14" spans="1:6" ht="12.75">
      <c r="A14" s="2" t="s">
        <v>140</v>
      </c>
      <c r="D14" s="3">
        <v>382401</v>
      </c>
      <c r="F14" s="3">
        <v>0</v>
      </c>
    </row>
    <row r="15" spans="1:6" ht="12.75">
      <c r="A15" s="2" t="s">
        <v>165</v>
      </c>
      <c r="D15" s="3">
        <v>37548</v>
      </c>
      <c r="F15" s="7">
        <v>0</v>
      </c>
    </row>
    <row r="16" ht="12.75">
      <c r="F16" s="3"/>
    </row>
    <row r="17" spans="1:6" ht="12.75">
      <c r="A17" s="2" t="s">
        <v>14</v>
      </c>
      <c r="D17" s="73"/>
      <c r="F17" s="73"/>
    </row>
    <row r="18" spans="2:6" ht="12.75">
      <c r="B18" s="2" t="s">
        <v>15</v>
      </c>
      <c r="D18" s="74">
        <v>491214</v>
      </c>
      <c r="F18" s="74">
        <v>0</v>
      </c>
    </row>
    <row r="19" spans="2:6" ht="12.75">
      <c r="B19" s="2" t="s">
        <v>16</v>
      </c>
      <c r="D19" s="74">
        <v>4752418</v>
      </c>
      <c r="F19" s="74">
        <v>0</v>
      </c>
    </row>
    <row r="20" spans="2:6" ht="12.75">
      <c r="B20" s="2" t="s">
        <v>141</v>
      </c>
      <c r="D20" s="74">
        <v>494233</v>
      </c>
      <c r="F20" s="74"/>
    </row>
    <row r="21" spans="2:6" ht="12.75">
      <c r="B21" s="2" t="s">
        <v>17</v>
      </c>
      <c r="D21" s="74">
        <v>881564</v>
      </c>
      <c r="F21" s="74">
        <v>55000</v>
      </c>
    </row>
    <row r="22" spans="2:6" ht="12.75">
      <c r="B22" s="2" t="s">
        <v>18</v>
      </c>
      <c r="D22" s="74">
        <v>289866</v>
      </c>
      <c r="F22" s="74">
        <v>0</v>
      </c>
    </row>
    <row r="23" spans="2:6" ht="12.75">
      <c r="B23" s="2" t="s">
        <v>19</v>
      </c>
      <c r="D23" s="74">
        <v>767050</v>
      </c>
      <c r="F23" s="74">
        <v>2</v>
      </c>
    </row>
    <row r="24" spans="4:6" ht="12.75">
      <c r="D24" s="75">
        <f>SUM(D18:D23)</f>
        <v>7676345</v>
      </c>
      <c r="F24" s="75">
        <f>SUM(F18:F23)</f>
        <v>55002</v>
      </c>
    </row>
    <row r="25" spans="4:6" ht="12.75">
      <c r="D25" s="74"/>
      <c r="F25" s="74"/>
    </row>
    <row r="26" spans="1:6" ht="12.75">
      <c r="A26" s="2" t="s">
        <v>20</v>
      </c>
      <c r="D26" s="74"/>
      <c r="F26" s="74"/>
    </row>
    <row r="27" spans="2:6" ht="12.75">
      <c r="B27" s="2" t="s">
        <v>21</v>
      </c>
      <c r="D27" s="74">
        <v>1902827</v>
      </c>
      <c r="F27" s="74">
        <v>0</v>
      </c>
    </row>
    <row r="28" spans="2:6" ht="12.75">
      <c r="B28" s="2" t="s">
        <v>22</v>
      </c>
      <c r="D28" s="74">
        <v>926674</v>
      </c>
      <c r="F28" s="74">
        <v>57975</v>
      </c>
    </row>
    <row r="29" spans="2:6" ht="12.75">
      <c r="B29" s="2" t="s">
        <v>28</v>
      </c>
      <c r="C29" s="36">
        <v>23</v>
      </c>
      <c r="D29" s="74">
        <v>794376</v>
      </c>
      <c r="F29" s="74"/>
    </row>
    <row r="30" spans="2:6" ht="12.75">
      <c r="B30" s="2" t="s">
        <v>23</v>
      </c>
      <c r="C30" s="36">
        <v>23</v>
      </c>
      <c r="D30" s="74">
        <v>652045</v>
      </c>
      <c r="F30" s="74">
        <v>0</v>
      </c>
    </row>
    <row r="31" spans="2:6" ht="12.75">
      <c r="B31" s="2" t="s">
        <v>24</v>
      </c>
      <c r="D31" s="74">
        <f>1306962-98781</f>
        <v>1208181</v>
      </c>
      <c r="F31" s="74">
        <v>0</v>
      </c>
    </row>
    <row r="32" spans="4:6" ht="12.75">
      <c r="D32" s="75">
        <f>SUM(D27:D31)</f>
        <v>5484103</v>
      </c>
      <c r="F32" s="75">
        <f>SUM(F27:F31)</f>
        <v>57975</v>
      </c>
    </row>
    <row r="33" spans="4:6" ht="12.75">
      <c r="D33" s="75"/>
      <c r="F33" s="75"/>
    </row>
    <row r="34" spans="4:6" ht="12.75">
      <c r="D34" s="11"/>
      <c r="F34" s="11"/>
    </row>
    <row r="35" spans="1:6" ht="12.75">
      <c r="A35" s="2" t="s">
        <v>25</v>
      </c>
      <c r="D35" s="6">
        <f>D24-D32</f>
        <v>2192242</v>
      </c>
      <c r="F35" s="6">
        <f>F24-F32</f>
        <v>-2973</v>
      </c>
    </row>
    <row r="36" spans="4:6" ht="12.75">
      <c r="D36" s="11"/>
      <c r="F36" s="11"/>
    </row>
    <row r="37" spans="4:6" ht="13.5" thickBot="1">
      <c r="D37" s="8">
        <f>D13+D14+D35+D15</f>
        <v>14713570</v>
      </c>
      <c r="F37" s="8">
        <f>SUM(F13:F14)+F35</f>
        <v>-2973</v>
      </c>
    </row>
    <row r="38" ht="13.5" thickTop="1">
      <c r="F38" s="3"/>
    </row>
    <row r="39" spans="1:6" ht="12.75">
      <c r="A39" s="2" t="s">
        <v>26</v>
      </c>
      <c r="D39" s="3">
        <v>9000002</v>
      </c>
      <c r="F39" s="3">
        <v>2</v>
      </c>
    </row>
    <row r="40" spans="1:6" ht="12.75">
      <c r="A40" s="2" t="s">
        <v>27</v>
      </c>
      <c r="D40" s="6">
        <f>PL!H36+'BS'!F40</f>
        <v>2073513</v>
      </c>
      <c r="F40" s="6">
        <v>-2975</v>
      </c>
    </row>
    <row r="41" spans="1:6" ht="12.75">
      <c r="A41" s="2" t="s">
        <v>143</v>
      </c>
      <c r="D41" s="11">
        <f>SUM(D39:D40)</f>
        <v>11073515</v>
      </c>
      <c r="F41" s="11">
        <f>SUM(F39:F40)</f>
        <v>-2973</v>
      </c>
    </row>
    <row r="42" spans="4:6" ht="12.75">
      <c r="D42" s="11"/>
      <c r="F42" s="11"/>
    </row>
    <row r="43" spans="1:6" ht="12.75">
      <c r="A43" s="2" t="s">
        <v>142</v>
      </c>
      <c r="D43" s="3">
        <v>259831</v>
      </c>
      <c r="F43" s="3">
        <v>0</v>
      </c>
    </row>
    <row r="44" ht="12.75">
      <c r="A44" s="2" t="s">
        <v>147</v>
      </c>
    </row>
    <row r="45" spans="2:6" ht="12.75">
      <c r="B45" s="2" t="s">
        <v>144</v>
      </c>
      <c r="C45" s="36">
        <v>23</v>
      </c>
      <c r="D45" s="3">
        <v>1587149</v>
      </c>
      <c r="F45" s="3"/>
    </row>
    <row r="46" spans="2:6" ht="12.75">
      <c r="B46" s="2" t="s">
        <v>28</v>
      </c>
      <c r="C46" s="36">
        <v>23</v>
      </c>
      <c r="D46" s="3">
        <v>721254</v>
      </c>
      <c r="F46" s="3">
        <v>0</v>
      </c>
    </row>
    <row r="47" spans="2:6" ht="12.75">
      <c r="B47" s="2" t="s">
        <v>145</v>
      </c>
      <c r="D47" s="3">
        <v>65000</v>
      </c>
      <c r="F47" s="3"/>
    </row>
    <row r="48" spans="2:6" ht="12.75">
      <c r="B48" s="2" t="s">
        <v>146</v>
      </c>
      <c r="D48" s="3">
        <f>854200+111706+40915</f>
        <v>1006821</v>
      </c>
      <c r="F48" s="3">
        <v>0</v>
      </c>
    </row>
    <row r="49" spans="4:6" ht="13.5" thickBot="1">
      <c r="D49" s="10">
        <f>SUM(D41:D48)</f>
        <v>14713570</v>
      </c>
      <c r="F49" s="10">
        <f>SUM(F41:F48)</f>
        <v>-2973</v>
      </c>
    </row>
    <row r="50" spans="4:6" ht="13.5" thickTop="1">
      <c r="D50" s="11"/>
      <c r="F50" s="11"/>
    </row>
    <row r="51" spans="4:6" ht="12.75">
      <c r="D51" s="11">
        <f>D37-D49</f>
        <v>0</v>
      </c>
      <c r="F51" s="11">
        <f>F37-F49</f>
        <v>0</v>
      </c>
    </row>
    <row r="52" ht="12.75">
      <c r="D52" s="11"/>
    </row>
    <row r="53" ht="12.75">
      <c r="D53" s="11"/>
    </row>
  </sheetData>
  <printOptions/>
  <pageMargins left="0.5905511811023623" right="0.3937007874015748" top="0.5905511811023623" bottom="0.3937007874015748" header="0.5118110236220472" footer="0.5118110236220472"/>
  <pageSetup orientation="portrait" r:id="rId2"/>
  <drawing r:id="rId1"/>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F18" sqref="F18"/>
    </sheetView>
  </sheetViews>
  <sheetFormatPr defaultColWidth="9.140625" defaultRowHeight="12.75"/>
  <cols>
    <col min="1" max="1" width="3.00390625" style="0" customWidth="1"/>
    <col min="2" max="2" width="28.421875" style="0" bestFit="1" customWidth="1"/>
    <col min="3" max="3" width="6.140625" style="0" customWidth="1"/>
    <col min="4" max="4" width="13.7109375" style="12" customWidth="1"/>
    <col min="5" max="6" width="13.7109375" style="0" customWidth="1"/>
  </cols>
  <sheetData>
    <row r="1" spans="1:4" s="2" customFormat="1" ht="12.75">
      <c r="A1" s="1" t="str">
        <f>PL!A1</f>
        <v>EFFICIENT E-SOLUTIONS BERHAD (Company No. 632479-H)</v>
      </c>
      <c r="D1" s="3"/>
    </row>
    <row r="2" spans="1:4" s="2" customFormat="1" ht="12.75">
      <c r="A2" s="1" t="str">
        <f>PL!A2</f>
        <v>INTERIM REPORT FOR THE SECOND QUARTER ENDED 30 JUNE 2004</v>
      </c>
      <c r="D2" s="3"/>
    </row>
    <row r="3" s="2" customFormat="1" ht="12.75">
      <c r="D3" s="3"/>
    </row>
    <row r="4" spans="1:4" s="1" customFormat="1" ht="12.75">
      <c r="A4" s="2"/>
      <c r="D4" s="4"/>
    </row>
    <row r="5" spans="1:4" s="1" customFormat="1" ht="12.75">
      <c r="A5" s="1" t="s">
        <v>29</v>
      </c>
      <c r="D5" s="4"/>
    </row>
    <row r="6" spans="1:4" s="2" customFormat="1" ht="12.75">
      <c r="A6" s="2" t="s">
        <v>0</v>
      </c>
      <c r="D6" s="3"/>
    </row>
    <row r="8" spans="4:6" ht="12.75">
      <c r="D8" s="13" t="s">
        <v>30</v>
      </c>
      <c r="E8" s="14" t="s">
        <v>148</v>
      </c>
      <c r="F8" s="14"/>
    </row>
    <row r="9" spans="3:6" ht="12.75">
      <c r="C9" s="14" t="s">
        <v>67</v>
      </c>
      <c r="D9" s="62" t="s">
        <v>115</v>
      </c>
      <c r="E9" s="14" t="s">
        <v>149</v>
      </c>
      <c r="F9" s="14" t="s">
        <v>31</v>
      </c>
    </row>
    <row r="10" spans="4:6" ht="12.75">
      <c r="D10" s="13" t="s">
        <v>32</v>
      </c>
      <c r="E10" s="14" t="s">
        <v>32</v>
      </c>
      <c r="F10" s="14" t="s">
        <v>32</v>
      </c>
    </row>
    <row r="12" spans="1:6" ht="12.75">
      <c r="A12" t="s">
        <v>33</v>
      </c>
      <c r="D12" s="12">
        <v>2</v>
      </c>
      <c r="E12" s="12">
        <v>-2975</v>
      </c>
      <c r="F12" s="12">
        <f>SUM(D12:E12)</f>
        <v>-2973</v>
      </c>
    </row>
    <row r="13" ht="12.75">
      <c r="E13" s="12"/>
    </row>
    <row r="14" spans="1:6" ht="12.75">
      <c r="A14" t="s">
        <v>150</v>
      </c>
      <c r="D14" s="12">
        <v>9000000</v>
      </c>
      <c r="E14" s="12">
        <v>0</v>
      </c>
      <c r="F14" s="15">
        <f>SUM(D14:E14)</f>
        <v>9000000</v>
      </c>
    </row>
    <row r="15" ht="12.75">
      <c r="E15" s="12"/>
    </row>
    <row r="16" spans="1:6" ht="12.75">
      <c r="A16" t="s">
        <v>124</v>
      </c>
      <c r="D16" s="12">
        <v>0</v>
      </c>
      <c r="E16" s="12">
        <f>PL!H36</f>
        <v>2076488</v>
      </c>
      <c r="F16" s="15">
        <f>SUM(D16:E16)</f>
        <v>2076488</v>
      </c>
    </row>
    <row r="17" ht="12.75">
      <c r="E17" s="12"/>
    </row>
    <row r="18" spans="1:6" ht="13.5" thickBot="1">
      <c r="A18" t="s">
        <v>121</v>
      </c>
      <c r="D18" s="16">
        <f>SUM(D12:D17)</f>
        <v>9000002</v>
      </c>
      <c r="E18" s="16">
        <f>SUM(E12:E17)</f>
        <v>2073513</v>
      </c>
      <c r="F18" s="17">
        <f>SUM(D18:E18)</f>
        <v>11073515</v>
      </c>
    </row>
    <row r="19" ht="13.5" thickTop="1"/>
  </sheetData>
  <printOptions/>
  <pageMargins left="0.5905511811023623" right="0.3937007874015748" top="0.5905511811023623" bottom="0.3937007874015748" header="0.5118110236220472" footer="0.5118110236220472"/>
  <pageSetup orientation="portrait" r:id="rId2"/>
  <drawing r:id="rId1"/>
</worksheet>
</file>

<file path=xl/worksheets/sheet5.xml><?xml version="1.0" encoding="utf-8"?>
<worksheet xmlns="http://schemas.openxmlformats.org/spreadsheetml/2006/main" xmlns:r="http://schemas.openxmlformats.org/officeDocument/2006/relationships">
  <dimension ref="A1:I28"/>
  <sheetViews>
    <sheetView workbookViewId="0" topLeftCell="A1">
      <selection activeCell="B10" sqref="B10"/>
    </sheetView>
  </sheetViews>
  <sheetFormatPr defaultColWidth="9.140625" defaultRowHeight="12.75"/>
  <cols>
    <col min="1" max="1" width="9.140625" style="2" customWidth="1"/>
    <col min="2" max="2" width="53.851562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tr">
        <f>PL!A1</f>
        <v>EFFICIENT E-SOLUTIONS BERHAD (Company No. 632479-H)</v>
      </c>
    </row>
    <row r="2" ht="12.75">
      <c r="A2" s="1" t="str">
        <f>PL!A2</f>
        <v>INTERIM REPORT FOR THE SECOND QUARTER ENDED 30 JUNE 2004</v>
      </c>
    </row>
    <row r="3" ht="12.75">
      <c r="A3" s="1"/>
    </row>
    <row r="4" spans="1:9" s="1" customFormat="1" ht="12.75">
      <c r="A4" s="2"/>
      <c r="C4" s="4"/>
      <c r="D4" s="4"/>
      <c r="E4" s="4"/>
      <c r="F4" s="4"/>
      <c r="G4" s="4"/>
      <c r="H4" s="4"/>
      <c r="I4" s="4"/>
    </row>
    <row r="5" spans="1:9" s="1" customFormat="1" ht="12.75">
      <c r="A5" s="1" t="s">
        <v>34</v>
      </c>
      <c r="C5" s="4"/>
      <c r="D5" s="4"/>
      <c r="E5" s="4"/>
      <c r="F5" s="4"/>
      <c r="G5" s="4"/>
      <c r="H5" s="4"/>
      <c r="I5" s="4"/>
    </row>
    <row r="6" ht="12.75">
      <c r="A6" s="2" t="s">
        <v>0</v>
      </c>
    </row>
    <row r="7" spans="3:9" ht="12.75">
      <c r="C7" s="85" t="s">
        <v>66</v>
      </c>
      <c r="D7" s="85"/>
      <c r="E7" s="85"/>
      <c r="F7" s="5"/>
      <c r="G7" s="85" t="s">
        <v>120</v>
      </c>
      <c r="H7" s="85"/>
      <c r="I7" s="85"/>
    </row>
    <row r="8" spans="3:9" ht="12.75">
      <c r="C8" s="5" t="s">
        <v>10</v>
      </c>
      <c r="D8" s="5"/>
      <c r="E8" s="5" t="s">
        <v>123</v>
      </c>
      <c r="F8" s="5"/>
      <c r="G8" s="5" t="s">
        <v>117</v>
      </c>
      <c r="H8" s="5"/>
      <c r="I8" s="5" t="s">
        <v>118</v>
      </c>
    </row>
    <row r="9" spans="3:9" ht="12.75">
      <c r="C9" s="5" t="s">
        <v>32</v>
      </c>
      <c r="D9" s="5"/>
      <c r="E9" s="5" t="s">
        <v>32</v>
      </c>
      <c r="F9" s="5"/>
      <c r="G9" s="5" t="s">
        <v>32</v>
      </c>
      <c r="H9" s="5"/>
      <c r="I9" s="5" t="s">
        <v>32</v>
      </c>
    </row>
    <row r="10" spans="3:9" ht="12.75">
      <c r="C10" s="5"/>
      <c r="D10" s="5"/>
      <c r="E10" s="5" t="s">
        <v>122</v>
      </c>
      <c r="F10" s="5"/>
      <c r="G10" s="5"/>
      <c r="H10" s="5"/>
      <c r="I10" s="5"/>
    </row>
    <row r="11" spans="1:9" ht="12.75">
      <c r="A11" s="2" t="s">
        <v>56</v>
      </c>
      <c r="C11" s="3">
        <v>-1719211</v>
      </c>
      <c r="E11" s="3">
        <v>0</v>
      </c>
      <c r="G11" s="3">
        <v>4259941</v>
      </c>
      <c r="I11" s="3">
        <v>0</v>
      </c>
    </row>
    <row r="13" spans="1:9" ht="12.75">
      <c r="A13" s="2" t="s">
        <v>57</v>
      </c>
      <c r="C13" s="3">
        <v>-213176</v>
      </c>
      <c r="E13" s="3">
        <v>0</v>
      </c>
      <c r="G13" s="3">
        <v>-11374403</v>
      </c>
      <c r="I13" s="3">
        <v>0</v>
      </c>
    </row>
    <row r="15" spans="1:9" ht="12.75">
      <c r="A15" s="2" t="s">
        <v>58</v>
      </c>
      <c r="C15" s="6">
        <v>3492568</v>
      </c>
      <c r="E15" s="6">
        <v>0</v>
      </c>
      <c r="F15" s="6"/>
      <c r="G15" s="6">
        <v>8171376</v>
      </c>
      <c r="I15" s="6">
        <v>0</v>
      </c>
    </row>
    <row r="17" spans="1:9" ht="12.75">
      <c r="A17" s="2" t="s">
        <v>59</v>
      </c>
      <c r="C17" s="3">
        <f>SUM(C11:C15)</f>
        <v>1560181</v>
      </c>
      <c r="E17" s="3">
        <v>0</v>
      </c>
      <c r="G17" s="3">
        <f>SUM(G11:G15)</f>
        <v>1056914</v>
      </c>
      <c r="I17" s="3">
        <v>0</v>
      </c>
    </row>
    <row r="19" spans="1:9" ht="12.75">
      <c r="A19" s="2" t="s">
        <v>60</v>
      </c>
      <c r="C19" s="3">
        <v>162556</v>
      </c>
      <c r="E19" s="3">
        <v>0</v>
      </c>
      <c r="G19" s="3">
        <v>2</v>
      </c>
      <c r="I19" s="3">
        <v>0</v>
      </c>
    </row>
    <row r="21" spans="1:9" ht="13.5" thickBot="1">
      <c r="A21" s="2" t="s">
        <v>76</v>
      </c>
      <c r="C21" s="10">
        <f>SUM(C17:C19)</f>
        <v>1722737</v>
      </c>
      <c r="E21" s="10">
        <v>0</v>
      </c>
      <c r="F21" s="10"/>
      <c r="G21" s="10">
        <f>SUM(G17:G19)</f>
        <v>1056916</v>
      </c>
      <c r="I21" s="10">
        <v>0</v>
      </c>
    </row>
    <row r="22" ht="13.5" thickTop="1"/>
    <row r="24" ht="12.75">
      <c r="A24" s="2" t="s">
        <v>77</v>
      </c>
    </row>
    <row r="26" spans="1:9" ht="12.75">
      <c r="A26" s="2" t="s">
        <v>63</v>
      </c>
      <c r="C26" s="3">
        <v>2463427</v>
      </c>
      <c r="E26" s="3">
        <v>0</v>
      </c>
      <c r="G26" s="3">
        <v>289866</v>
      </c>
      <c r="I26" s="3">
        <v>0</v>
      </c>
    </row>
    <row r="27" spans="1:9" ht="12.75">
      <c r="A27" s="2" t="s">
        <v>166</v>
      </c>
      <c r="C27" s="3">
        <v>-740690</v>
      </c>
      <c r="E27" s="3">
        <v>0</v>
      </c>
      <c r="G27" s="3">
        <v>767050</v>
      </c>
      <c r="I27" s="3">
        <v>0</v>
      </c>
    </row>
    <row r="28" spans="3:9" ht="13.5" thickBot="1">
      <c r="C28" s="10">
        <f>SUM(C26:C27)</f>
        <v>1722737</v>
      </c>
      <c r="E28" s="10">
        <v>0</v>
      </c>
      <c r="F28" s="10"/>
      <c r="G28" s="10">
        <f>SUM(G26:G27)</f>
        <v>1056916</v>
      </c>
      <c r="I28" s="10">
        <v>0</v>
      </c>
    </row>
    <row r="29" ht="13.5" thickTop="1"/>
  </sheetData>
  <mergeCells count="2">
    <mergeCell ref="C7:E7"/>
    <mergeCell ref="G7:I7"/>
  </mergeCells>
  <printOptions/>
  <pageMargins left="0.5905511811023623"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116"/>
  <sheetViews>
    <sheetView zoomScaleSheetLayoutView="100" workbookViewId="0" topLeftCell="A1">
      <selection activeCell="C99" sqref="C99"/>
    </sheetView>
  </sheetViews>
  <sheetFormatPr defaultColWidth="9.140625" defaultRowHeight="12.75"/>
  <cols>
    <col min="1" max="1" width="4.140625" style="23" customWidth="1"/>
    <col min="2" max="2" width="13.7109375" style="18" customWidth="1"/>
    <col min="3" max="3" width="45.28125" style="18" customWidth="1"/>
    <col min="4" max="5" width="13.7109375" style="19" customWidth="1"/>
    <col min="6" max="6" width="11.28125" style="65" bestFit="1" customWidth="1"/>
    <col min="7" max="16384" width="8.8515625" style="19" customWidth="1"/>
  </cols>
  <sheetData>
    <row r="1" spans="1:6" s="2" customFormat="1" ht="12.75">
      <c r="A1" s="23" t="str">
        <f>PL!A1</f>
        <v>EFFICIENT E-SOLUTIONS BERHAD (Company No. 632479-H)</v>
      </c>
      <c r="C1" s="3"/>
      <c r="F1" s="26"/>
    </row>
    <row r="2" spans="1:6" s="2" customFormat="1" ht="12.75">
      <c r="A2" s="23" t="str">
        <f>PL!A2</f>
        <v>INTERIM REPORT FOR THE SECOND QUARTER ENDED 30 JUNE 2004</v>
      </c>
      <c r="C2" s="3"/>
      <c r="F2" s="26"/>
    </row>
    <row r="3" spans="1:3" ht="12.75">
      <c r="A3" s="2" t="s">
        <v>0</v>
      </c>
      <c r="B3" s="22"/>
      <c r="C3" s="22"/>
    </row>
    <row r="5" ht="12.75">
      <c r="B5" s="20"/>
    </row>
    <row r="6" ht="12.75">
      <c r="B6" s="24"/>
    </row>
    <row r="8" spans="1:2" ht="12.75">
      <c r="A8" s="53" t="s">
        <v>79</v>
      </c>
      <c r="B8" s="20" t="s">
        <v>35</v>
      </c>
    </row>
    <row r="9" ht="12.75">
      <c r="B9" s="20"/>
    </row>
    <row r="10" ht="12.75">
      <c r="B10" s="20"/>
    </row>
    <row r="11" ht="12.75">
      <c r="B11" s="20"/>
    </row>
    <row r="12" ht="12.75">
      <c r="B12" s="20"/>
    </row>
    <row r="13" ht="12.75">
      <c r="B13" s="20"/>
    </row>
    <row r="14" ht="12.75">
      <c r="B14" s="20"/>
    </row>
    <row r="15" ht="12.75">
      <c r="B15" s="20"/>
    </row>
    <row r="16" ht="12.75">
      <c r="B16" s="20"/>
    </row>
    <row r="17" spans="1:2" ht="12.75">
      <c r="A17" s="53" t="s">
        <v>78</v>
      </c>
      <c r="B17" s="20" t="s">
        <v>80</v>
      </c>
    </row>
    <row r="18" spans="1:2" ht="12.75">
      <c r="A18" s="53"/>
      <c r="B18" s="20"/>
    </row>
    <row r="19" ht="12.75">
      <c r="B19" s="20"/>
    </row>
    <row r="22" spans="1:2" ht="12.75">
      <c r="A22" s="53" t="s">
        <v>81</v>
      </c>
      <c r="B22" s="20" t="s">
        <v>37</v>
      </c>
    </row>
    <row r="23" ht="12.75">
      <c r="B23" s="20"/>
    </row>
    <row r="27" spans="1:2" ht="12.75">
      <c r="A27" s="53" t="s">
        <v>82</v>
      </c>
      <c r="B27" s="20" t="s">
        <v>38</v>
      </c>
    </row>
    <row r="28" ht="12.75">
      <c r="B28" s="20"/>
    </row>
    <row r="29" spans="1:2" ht="13.5" customHeight="1">
      <c r="A29" s="19"/>
      <c r="B29" s="19"/>
    </row>
    <row r="30" ht="13.5" customHeight="1">
      <c r="B30" s="21"/>
    </row>
    <row r="31" ht="13.5" customHeight="1">
      <c r="B31" s="21"/>
    </row>
    <row r="32" spans="1:6" s="2" customFormat="1" ht="12.75">
      <c r="A32" s="54" t="s">
        <v>83</v>
      </c>
      <c r="B32" s="25" t="s">
        <v>39</v>
      </c>
      <c r="C32" s="26"/>
      <c r="F32" s="26"/>
    </row>
    <row r="33" spans="1:6" s="2" customFormat="1" ht="12.75">
      <c r="A33" s="29"/>
      <c r="B33" s="25"/>
      <c r="C33" s="26"/>
      <c r="F33" s="26"/>
    </row>
    <row r="34" spans="1:2" ht="13.5" customHeight="1">
      <c r="A34" s="19"/>
      <c r="B34" s="19"/>
    </row>
    <row r="35" ht="13.5" customHeight="1"/>
    <row r="36" spans="1:6" s="2" customFormat="1" ht="12.75">
      <c r="A36" s="54" t="s">
        <v>84</v>
      </c>
      <c r="B36" s="25" t="s">
        <v>43</v>
      </c>
      <c r="C36" s="26"/>
      <c r="F36" s="26"/>
    </row>
    <row r="37" spans="1:6" s="2" customFormat="1" ht="12.75">
      <c r="A37" s="54"/>
      <c r="B37" s="25"/>
      <c r="C37" s="26"/>
      <c r="F37" s="26"/>
    </row>
    <row r="38" spans="1:6" s="2" customFormat="1" ht="12.75">
      <c r="A38" s="54"/>
      <c r="B38" s="25"/>
      <c r="C38" s="26"/>
      <c r="F38" s="26"/>
    </row>
    <row r="39" spans="1:6" s="2" customFormat="1" ht="12.75">
      <c r="A39" s="54"/>
      <c r="B39" s="25"/>
      <c r="C39" s="26"/>
      <c r="F39" s="26"/>
    </row>
    <row r="40" spans="1:6" s="2" customFormat="1" ht="12.75">
      <c r="A40" s="54"/>
      <c r="B40" s="25"/>
      <c r="C40" s="26"/>
      <c r="F40" s="26"/>
    </row>
    <row r="41" spans="1:6" s="2" customFormat="1" ht="12.75">
      <c r="A41" s="54" t="s">
        <v>85</v>
      </c>
      <c r="B41" s="25" t="s">
        <v>40</v>
      </c>
      <c r="C41" s="26"/>
      <c r="F41" s="26"/>
    </row>
    <row r="42" spans="1:6" s="2" customFormat="1" ht="12.75">
      <c r="A42" s="29"/>
      <c r="B42" s="25"/>
      <c r="C42" s="26"/>
      <c r="F42" s="26"/>
    </row>
    <row r="43" spans="1:6" s="2" customFormat="1" ht="12.75">
      <c r="A43" s="29"/>
      <c r="B43" s="26"/>
      <c r="C43" s="26"/>
      <c r="F43" s="26"/>
    </row>
    <row r="45" spans="1:6" s="2" customFormat="1" ht="12.75">
      <c r="A45" s="54" t="s">
        <v>86</v>
      </c>
      <c r="B45" s="25" t="s">
        <v>41</v>
      </c>
      <c r="C45" s="26"/>
      <c r="F45" s="26"/>
    </row>
    <row r="46" spans="1:6" s="2" customFormat="1" ht="12.75">
      <c r="A46" s="54"/>
      <c r="B46" s="25"/>
      <c r="C46" s="26"/>
      <c r="D46" s="42" t="s">
        <v>152</v>
      </c>
      <c r="E46" s="42" t="s">
        <v>168</v>
      </c>
      <c r="F46" s="26"/>
    </row>
    <row r="47" spans="1:6" s="2" customFormat="1" ht="12.75">
      <c r="A47" s="29"/>
      <c r="C47" s="26"/>
      <c r="D47" s="42" t="s">
        <v>153</v>
      </c>
      <c r="E47" s="42" t="s">
        <v>153</v>
      </c>
      <c r="F47" s="26"/>
    </row>
    <row r="48" spans="1:6" s="2" customFormat="1" ht="12.75">
      <c r="A48" s="29"/>
      <c r="B48" s="25"/>
      <c r="C48" s="26"/>
      <c r="D48" s="42" t="s">
        <v>117</v>
      </c>
      <c r="E48" s="42" t="s">
        <v>119</v>
      </c>
      <c r="F48" s="26"/>
    </row>
    <row r="49" spans="1:6" s="2" customFormat="1" ht="12.75">
      <c r="A49" s="29"/>
      <c r="B49" s="25"/>
      <c r="C49" s="26"/>
      <c r="D49" s="42" t="s">
        <v>32</v>
      </c>
      <c r="E49" s="42" t="s">
        <v>32</v>
      </c>
      <c r="F49" s="26"/>
    </row>
    <row r="50" spans="1:6" s="2" customFormat="1" ht="12.75">
      <c r="A50" s="29"/>
      <c r="B50" s="25" t="s">
        <v>88</v>
      </c>
      <c r="C50" s="26"/>
      <c r="D50" s="42"/>
      <c r="E50" s="42"/>
      <c r="F50" s="26"/>
    </row>
    <row r="51" spans="1:6" s="2" customFormat="1" ht="12.75" customHeight="1">
      <c r="A51" s="29"/>
      <c r="B51" s="26" t="s">
        <v>156</v>
      </c>
      <c r="C51" s="26"/>
      <c r="D51" s="40">
        <v>6465187</v>
      </c>
      <c r="E51" s="40">
        <v>11525708</v>
      </c>
      <c r="F51" s="64"/>
    </row>
    <row r="52" spans="1:6" s="2" customFormat="1" ht="12.75">
      <c r="A52" s="29"/>
      <c r="B52" s="26" t="s">
        <v>157</v>
      </c>
      <c r="C52" s="26"/>
      <c r="D52" s="3">
        <v>200000</v>
      </c>
      <c r="E52" s="3">
        <v>380000</v>
      </c>
      <c r="F52" s="64"/>
    </row>
    <row r="53" spans="1:6" s="2" customFormat="1" ht="13.5" thickBot="1">
      <c r="A53" s="29"/>
      <c r="B53" s="30"/>
      <c r="C53" s="26"/>
      <c r="D53" s="46">
        <f>SUM(D51:D52)</f>
        <v>6665187</v>
      </c>
      <c r="E53" s="46">
        <f>SUM(E51:E52)</f>
        <v>11905708</v>
      </c>
      <c r="F53" s="64"/>
    </row>
    <row r="54" spans="1:6" s="2" customFormat="1" ht="13.5" thickTop="1">
      <c r="A54" s="29"/>
      <c r="B54" s="30"/>
      <c r="C54" s="26"/>
      <c r="D54" s="64"/>
      <c r="E54" s="64"/>
      <c r="F54" s="26"/>
    </row>
    <row r="55" spans="1:6" s="2" customFormat="1" ht="12.75">
      <c r="A55" s="29"/>
      <c r="B55" s="48" t="s">
        <v>116</v>
      </c>
      <c r="C55" s="26"/>
      <c r="D55" s="64"/>
      <c r="E55" s="64"/>
      <c r="F55" s="26"/>
    </row>
    <row r="56" spans="1:6" s="2" customFormat="1" ht="12.75">
      <c r="A56" s="29"/>
      <c r="B56" s="26" t="s">
        <v>156</v>
      </c>
      <c r="C56" s="26"/>
      <c r="D56" s="64">
        <v>1685622</v>
      </c>
      <c r="E56" s="64">
        <v>2781709</v>
      </c>
      <c r="F56" s="64"/>
    </row>
    <row r="57" spans="1:6" s="2" customFormat="1" ht="12.75">
      <c r="A57" s="29"/>
      <c r="B57" s="26" t="s">
        <v>157</v>
      </c>
      <c r="C57" s="26"/>
      <c r="D57" s="64">
        <v>112195</v>
      </c>
      <c r="E57" s="64">
        <v>250513</v>
      </c>
      <c r="F57" s="64"/>
    </row>
    <row r="58" spans="1:6" s="2" customFormat="1" ht="13.5" thickBot="1">
      <c r="A58" s="29"/>
      <c r="B58" s="30" t="s">
        <v>5</v>
      </c>
      <c r="C58" s="26"/>
      <c r="D58" s="46">
        <f>SUM(D56:D57)</f>
        <v>1797817</v>
      </c>
      <c r="E58" s="46">
        <f>SUM(E56:E57)</f>
        <v>3032222</v>
      </c>
      <c r="F58" s="64"/>
    </row>
    <row r="59" spans="1:6" s="2" customFormat="1" ht="13.5" thickTop="1">
      <c r="A59" s="29"/>
      <c r="B59" s="30"/>
      <c r="C59" s="26"/>
      <c r="D59" s="64"/>
      <c r="E59" s="64"/>
      <c r="F59" s="64"/>
    </row>
    <row r="61" spans="1:6" s="2" customFormat="1" ht="12.75">
      <c r="A61" s="54" t="s">
        <v>87</v>
      </c>
      <c r="B61" s="25" t="s">
        <v>64</v>
      </c>
      <c r="C61" s="26"/>
      <c r="F61" s="26"/>
    </row>
    <row r="62" spans="1:6" s="2" customFormat="1" ht="12.75">
      <c r="A62" s="54"/>
      <c r="B62" s="25"/>
      <c r="C62" s="26"/>
      <c r="F62" s="26"/>
    </row>
    <row r="63" spans="1:6" s="2" customFormat="1" ht="12.75">
      <c r="A63" s="29"/>
      <c r="F63" s="26"/>
    </row>
    <row r="64" spans="1:6" s="2" customFormat="1" ht="12.75">
      <c r="A64" s="29"/>
      <c r="F64" s="26"/>
    </row>
    <row r="65" spans="1:6" s="2" customFormat="1" ht="12.75">
      <c r="A65" s="29"/>
      <c r="F65" s="26"/>
    </row>
    <row r="66" spans="1:6" s="2" customFormat="1" ht="12.75">
      <c r="A66" s="54" t="s">
        <v>89</v>
      </c>
      <c r="B66" s="25" t="s">
        <v>44</v>
      </c>
      <c r="C66" s="26"/>
      <c r="F66" s="26"/>
    </row>
    <row r="67" spans="1:6" s="2" customFormat="1" ht="12.75">
      <c r="A67" s="29"/>
      <c r="B67" s="25"/>
      <c r="C67" s="26"/>
      <c r="F67" s="26"/>
    </row>
    <row r="68" spans="1:6" s="2" customFormat="1" ht="12.75">
      <c r="A68" s="29"/>
      <c r="F68" s="26"/>
    </row>
    <row r="69" spans="1:6" s="2" customFormat="1" ht="12.75">
      <c r="A69" s="29"/>
      <c r="F69" s="26"/>
    </row>
    <row r="70" spans="1:6" s="2" customFormat="1" ht="12.75">
      <c r="A70" s="29"/>
      <c r="B70" s="26"/>
      <c r="C70" s="26"/>
      <c r="F70" s="26"/>
    </row>
    <row r="71" spans="1:6" s="2" customFormat="1" ht="12.75">
      <c r="A71" s="54" t="s">
        <v>90</v>
      </c>
      <c r="B71" s="25" t="s">
        <v>36</v>
      </c>
      <c r="C71" s="26"/>
      <c r="F71" s="26"/>
    </row>
    <row r="72" spans="1:6" s="2" customFormat="1" ht="12.75">
      <c r="A72" s="54"/>
      <c r="B72" s="25"/>
      <c r="C72" s="26"/>
      <c r="F72" s="26"/>
    </row>
    <row r="73" spans="1:6" s="2" customFormat="1" ht="12.75">
      <c r="A73" s="29"/>
      <c r="B73" s="26"/>
      <c r="C73" s="26"/>
      <c r="F73" s="26"/>
    </row>
    <row r="74" spans="1:6" s="2" customFormat="1" ht="12.75">
      <c r="A74" s="29"/>
      <c r="B74" s="26"/>
      <c r="C74" s="26"/>
      <c r="F74" s="26"/>
    </row>
    <row r="75" spans="1:6" s="49" customFormat="1" ht="12.75">
      <c r="A75" s="55" t="s">
        <v>91</v>
      </c>
      <c r="B75" s="48" t="s">
        <v>42</v>
      </c>
      <c r="C75" s="30"/>
      <c r="F75" s="30"/>
    </row>
    <row r="76" spans="1:6" s="49" customFormat="1" ht="12.75">
      <c r="A76" s="47"/>
      <c r="B76" s="48"/>
      <c r="C76" s="30"/>
      <c r="F76" s="30"/>
    </row>
    <row r="77" spans="1:6" s="2" customFormat="1" ht="12.75">
      <c r="A77" s="29"/>
      <c r="B77" s="26"/>
      <c r="C77" s="26"/>
      <c r="F77" s="26"/>
    </row>
    <row r="78" spans="1:6" s="2" customFormat="1" ht="12.75">
      <c r="A78" s="29"/>
      <c r="B78" s="26"/>
      <c r="C78" s="26"/>
      <c r="F78" s="26"/>
    </row>
    <row r="79" spans="1:6" s="2" customFormat="1" ht="12.75">
      <c r="A79" s="29"/>
      <c r="B79" s="26"/>
      <c r="C79" s="26"/>
      <c r="F79" s="26"/>
    </row>
    <row r="80" spans="1:6" s="2" customFormat="1" ht="12.75">
      <c r="A80" s="54" t="s">
        <v>92</v>
      </c>
      <c r="B80" s="25" t="s">
        <v>94</v>
      </c>
      <c r="C80" s="26"/>
      <c r="F80" s="26"/>
    </row>
    <row r="81" spans="1:6" s="2" customFormat="1" ht="12.75">
      <c r="A81" s="54"/>
      <c r="B81" s="25"/>
      <c r="C81" s="26"/>
      <c r="F81" s="26"/>
    </row>
    <row r="82" spans="1:6" s="2" customFormat="1" ht="12.75">
      <c r="A82" s="29"/>
      <c r="B82" s="26"/>
      <c r="C82" s="26"/>
      <c r="F82" s="26"/>
    </row>
    <row r="83" spans="1:6" s="2" customFormat="1" ht="12.75">
      <c r="A83" s="29"/>
      <c r="B83" s="30"/>
      <c r="C83" s="26"/>
      <c r="F83" s="26"/>
    </row>
    <row r="84" spans="1:6" s="2" customFormat="1" ht="12.75">
      <c r="A84" s="29"/>
      <c r="B84" s="30"/>
      <c r="C84" s="26"/>
      <c r="F84" s="26"/>
    </row>
    <row r="85" spans="1:6" s="2" customFormat="1" ht="12.75">
      <c r="A85" s="29"/>
      <c r="B85" s="30"/>
      <c r="C85" s="26"/>
      <c r="D85" s="42"/>
      <c r="E85" s="42" t="s">
        <v>117</v>
      </c>
      <c r="F85" s="26"/>
    </row>
    <row r="86" spans="1:6" s="2" customFormat="1" ht="12.75">
      <c r="A86" s="29"/>
      <c r="B86" s="26"/>
      <c r="C86" s="26"/>
      <c r="D86" s="42"/>
      <c r="E86" s="42" t="s">
        <v>32</v>
      </c>
      <c r="F86" s="26"/>
    </row>
    <row r="87" spans="1:6" s="2" customFormat="1" ht="12.75">
      <c r="A87" s="29"/>
      <c r="B87" s="26" t="s">
        <v>93</v>
      </c>
      <c r="C87" s="26"/>
      <c r="F87" s="26"/>
    </row>
    <row r="88" spans="1:6" s="2" customFormat="1" ht="13.5" thickBot="1">
      <c r="A88" s="29"/>
      <c r="B88" s="26" t="s">
        <v>151</v>
      </c>
      <c r="C88" s="26"/>
      <c r="D88" s="3"/>
      <c r="E88" s="8">
        <v>4027725</v>
      </c>
      <c r="F88" s="26"/>
    </row>
    <row r="89" spans="1:6" s="2" customFormat="1" ht="13.5" thickTop="1">
      <c r="A89" s="29"/>
      <c r="B89" s="26"/>
      <c r="C89" s="26"/>
      <c r="F89" s="26"/>
    </row>
    <row r="90" spans="1:6" s="2" customFormat="1" ht="12.75">
      <c r="A90" s="54" t="s">
        <v>95</v>
      </c>
      <c r="B90" s="25" t="s">
        <v>65</v>
      </c>
      <c r="C90" s="26"/>
      <c r="F90" s="26"/>
    </row>
    <row r="91" spans="1:6" s="2" customFormat="1" ht="12.75">
      <c r="A91" s="54"/>
      <c r="B91" s="25"/>
      <c r="C91" s="26"/>
      <c r="F91" s="26"/>
    </row>
    <row r="92" spans="1:6" s="49" customFormat="1" ht="12.75">
      <c r="A92" s="47"/>
      <c r="B92" s="30" t="s">
        <v>125</v>
      </c>
      <c r="C92" s="30"/>
      <c r="F92" s="30"/>
    </row>
    <row r="93" spans="1:6" s="49" customFormat="1" ht="12.75">
      <c r="A93" s="47"/>
      <c r="B93" s="30"/>
      <c r="C93" s="30"/>
      <c r="F93" s="30"/>
    </row>
    <row r="94" spans="1:6" s="49" customFormat="1" ht="12.75">
      <c r="A94" s="47"/>
      <c r="B94" s="50"/>
      <c r="C94" s="30"/>
      <c r="D94" s="42" t="s">
        <v>152</v>
      </c>
      <c r="E94" s="42" t="s">
        <v>168</v>
      </c>
      <c r="F94" s="30"/>
    </row>
    <row r="95" spans="1:6" s="49" customFormat="1" ht="12.75">
      <c r="A95" s="47"/>
      <c r="B95" s="50"/>
      <c r="C95" s="30"/>
      <c r="D95" s="42" t="s">
        <v>153</v>
      </c>
      <c r="E95" s="42" t="s">
        <v>153</v>
      </c>
      <c r="F95" s="30"/>
    </row>
    <row r="96" spans="1:6" s="49" customFormat="1" ht="12.75">
      <c r="A96" s="47"/>
      <c r="B96" s="50"/>
      <c r="C96" s="30"/>
      <c r="D96" s="42" t="s">
        <v>117</v>
      </c>
      <c r="E96" s="42" t="s">
        <v>119</v>
      </c>
      <c r="F96" s="30"/>
    </row>
    <row r="97" spans="1:6" s="49" customFormat="1" ht="12.75">
      <c r="A97" s="47"/>
      <c r="B97" s="50"/>
      <c r="C97" s="30"/>
      <c r="D97" s="42" t="s">
        <v>32</v>
      </c>
      <c r="E97" s="42" t="s">
        <v>32</v>
      </c>
      <c r="F97" s="30"/>
    </row>
    <row r="98" spans="1:6" s="49" customFormat="1" ht="12.75">
      <c r="A98" s="47"/>
      <c r="B98" s="50"/>
      <c r="C98" s="30"/>
      <c r="E98" s="56"/>
      <c r="F98" s="30"/>
    </row>
    <row r="99" spans="2:6" ht="12.75">
      <c r="B99" s="50" t="s">
        <v>155</v>
      </c>
      <c r="D99" s="51">
        <v>720521</v>
      </c>
      <c r="E99" s="51">
        <f>531621+720521</f>
        <v>1252142</v>
      </c>
      <c r="F99" s="69"/>
    </row>
    <row r="100" spans="2:6" ht="12.75">
      <c r="B100" s="50" t="s">
        <v>154</v>
      </c>
      <c r="D100" s="51"/>
      <c r="E100" s="51"/>
      <c r="F100" s="69"/>
    </row>
    <row r="101" spans="2:6" ht="12.75">
      <c r="B101" s="50"/>
      <c r="D101" s="51"/>
      <c r="E101" s="51"/>
      <c r="F101" s="69"/>
    </row>
    <row r="102" spans="1:6" s="2" customFormat="1" ht="12.75">
      <c r="A102" s="29"/>
      <c r="B102" s="26"/>
      <c r="C102" s="26"/>
      <c r="E102" s="3"/>
      <c r="F102" s="26"/>
    </row>
    <row r="103" spans="1:6" s="2" customFormat="1" ht="12.75">
      <c r="A103" s="29"/>
      <c r="B103" s="26"/>
      <c r="C103" s="26"/>
      <c r="F103" s="26"/>
    </row>
    <row r="104" spans="1:6" s="2" customFormat="1" ht="12.75">
      <c r="A104" s="29"/>
      <c r="B104" s="30"/>
      <c r="C104" s="26"/>
      <c r="F104" s="26"/>
    </row>
    <row r="105" spans="1:6" s="2" customFormat="1" ht="12.75">
      <c r="A105" s="29"/>
      <c r="B105" s="30"/>
      <c r="C105" s="26"/>
      <c r="F105" s="26"/>
    </row>
    <row r="106" spans="1:6" s="2" customFormat="1" ht="12.75">
      <c r="A106" s="29"/>
      <c r="B106" s="30"/>
      <c r="C106" s="26"/>
      <c r="F106" s="26"/>
    </row>
    <row r="107" spans="1:6" s="2" customFormat="1" ht="12.75">
      <c r="A107" s="29"/>
      <c r="B107" s="30"/>
      <c r="C107" s="26"/>
      <c r="F107" s="26"/>
    </row>
    <row r="108" spans="1:6" s="2" customFormat="1" ht="12.75">
      <c r="A108" s="54"/>
      <c r="B108" s="25"/>
      <c r="C108" s="26"/>
      <c r="F108" s="26"/>
    </row>
    <row r="109" spans="1:6" s="2" customFormat="1" ht="12.75">
      <c r="A109" s="54"/>
      <c r="B109" s="25"/>
      <c r="C109" s="26"/>
      <c r="F109" s="26"/>
    </row>
    <row r="110" spans="1:6" s="2" customFormat="1" ht="12.75">
      <c r="A110" s="54"/>
      <c r="B110" s="25"/>
      <c r="C110" s="26"/>
      <c r="F110" s="26"/>
    </row>
    <row r="111" spans="1:6" s="2" customFormat="1" ht="12.75">
      <c r="A111" s="54"/>
      <c r="B111" s="25"/>
      <c r="C111" s="26"/>
      <c r="D111" s="36"/>
      <c r="E111" s="36"/>
      <c r="F111" s="26"/>
    </row>
    <row r="112" ht="12.75">
      <c r="E112" s="63"/>
    </row>
    <row r="113" ht="12.75">
      <c r="E113" s="63"/>
    </row>
    <row r="114" ht="12.75">
      <c r="E114" s="63"/>
    </row>
    <row r="115" ht="12.75">
      <c r="E115" s="63"/>
    </row>
    <row r="116" ht="12.75">
      <c r="E116" s="63"/>
    </row>
  </sheetData>
  <printOptions/>
  <pageMargins left="0.5905511811023623" right="0.3937007874015748" top="0.5905511811023623" bottom="0.5511811023622047" header="0.5118110236220472" footer="0.5118110236220472"/>
  <pageSetup orientation="portrait" r:id="rId2"/>
  <rowBreaks count="2" manualBreakCount="2">
    <brk id="44" max="4" man="1"/>
    <brk id="79" max="4" man="1"/>
  </rowBreaks>
  <drawing r:id="rId1"/>
</worksheet>
</file>

<file path=xl/worksheets/sheet7.xml><?xml version="1.0" encoding="utf-8"?>
<worksheet xmlns="http://schemas.openxmlformats.org/spreadsheetml/2006/main" xmlns:r="http://schemas.openxmlformats.org/officeDocument/2006/relationships">
  <dimension ref="A1:BC450"/>
  <sheetViews>
    <sheetView zoomScaleSheetLayoutView="100" workbookViewId="0" topLeftCell="A1">
      <selection activeCell="D7" sqref="D7"/>
    </sheetView>
  </sheetViews>
  <sheetFormatPr defaultColWidth="9.140625" defaultRowHeight="12.75"/>
  <cols>
    <col min="1" max="1" width="4.140625" style="37" customWidth="1"/>
    <col min="2" max="2" width="13.7109375" style="18" customWidth="1"/>
    <col min="3" max="3" width="31.00390625" style="18" customWidth="1"/>
    <col min="4" max="6" width="13.7109375" style="19" customWidth="1"/>
    <col min="7" max="16384" width="8.8515625" style="19" customWidth="1"/>
  </cols>
  <sheetData>
    <row r="1" spans="1:3" s="2" customFormat="1" ht="12.75">
      <c r="A1" s="23" t="str">
        <f>PL!A1</f>
        <v>EFFICIENT E-SOLUTIONS BERHAD (Company No. 632479-H)</v>
      </c>
      <c r="C1" s="3"/>
    </row>
    <row r="2" spans="1:3" s="2" customFormat="1" ht="12.75">
      <c r="A2" s="23" t="str">
        <f>PL!A2</f>
        <v>INTERIM REPORT FOR THE SECOND QUARTER ENDED 30 JUNE 2004</v>
      </c>
      <c r="C2" s="3"/>
    </row>
    <row r="3" spans="1:3" ht="12.75">
      <c r="A3" s="2" t="s">
        <v>0</v>
      </c>
      <c r="B3" s="22"/>
      <c r="C3" s="22"/>
    </row>
    <row r="5" ht="12.75">
      <c r="B5" s="20"/>
    </row>
    <row r="6" ht="12.75">
      <c r="B6" s="24"/>
    </row>
    <row r="7" ht="12.75">
      <c r="B7" s="24"/>
    </row>
    <row r="8" spans="1:43" s="27" customFormat="1" ht="12.75">
      <c r="A8" s="57" t="s">
        <v>159</v>
      </c>
      <c r="B8" s="29" t="s">
        <v>50</v>
      </c>
      <c r="C8" s="31"/>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1:43" s="27" customFormat="1" ht="12.75">
      <c r="A9" s="57"/>
      <c r="B9" s="29"/>
      <c r="C9" s="31"/>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row>
    <row r="10" spans="1:43" s="27" customFormat="1" ht="12.75">
      <c r="A10" s="38"/>
      <c r="B10" s="29"/>
      <c r="C10" s="31"/>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row>
    <row r="11" ht="12.75">
      <c r="B11" s="24"/>
    </row>
    <row r="12" ht="12.75">
      <c r="B12" s="24"/>
    </row>
    <row r="13" spans="1:55" s="2" customFormat="1" ht="12.75">
      <c r="A13" s="57" t="s">
        <v>96</v>
      </c>
      <c r="B13" s="29" t="s">
        <v>164</v>
      </c>
      <c r="C13" s="33"/>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row>
    <row r="14" spans="1:55" s="2" customFormat="1" ht="12.75">
      <c r="A14" s="57"/>
      <c r="B14" s="29" t="s">
        <v>163</v>
      </c>
      <c r="C14" s="33"/>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row>
    <row r="15" spans="1:55" s="2" customFormat="1" ht="12.75">
      <c r="A15" s="38"/>
      <c r="B15" s="29"/>
      <c r="C15" s="33"/>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row>
    <row r="16" spans="1:55" s="2" customFormat="1" ht="12.75">
      <c r="A16" s="38"/>
      <c r="B16" s="33"/>
      <c r="C16" s="33"/>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row>
    <row r="17" spans="1:55" s="2" customFormat="1" ht="12.75">
      <c r="A17" s="38"/>
      <c r="B17" s="33"/>
      <c r="C17" s="33"/>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row>
    <row r="18" spans="1:55" s="2" customFormat="1" ht="12.75">
      <c r="A18" s="38"/>
      <c r="B18" s="33"/>
      <c r="C18" s="33"/>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row>
    <row r="19" spans="1:55" s="2" customFormat="1" ht="12.75">
      <c r="A19" s="57" t="s">
        <v>97</v>
      </c>
      <c r="B19" s="47" t="s">
        <v>45</v>
      </c>
      <c r="C19" s="80"/>
      <c r="D19" s="21"/>
      <c r="E19" s="21"/>
      <c r="F19" s="21"/>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row>
    <row r="20" spans="1:55" s="2" customFormat="1" ht="12.75">
      <c r="A20" s="57"/>
      <c r="B20" s="47"/>
      <c r="C20" s="80"/>
      <c r="D20" s="21"/>
      <c r="E20" s="21"/>
      <c r="F20" s="21"/>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4:6" ht="12.75">
      <c r="D21" s="18"/>
      <c r="E21" s="18"/>
      <c r="F21" s="18"/>
    </row>
    <row r="22" spans="1:55" s="2" customFormat="1" ht="12.75">
      <c r="A22" s="38"/>
      <c r="B22" s="80"/>
      <c r="C22" s="80"/>
      <c r="D22" s="21"/>
      <c r="E22" s="21"/>
      <c r="F22" s="21"/>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row>
    <row r="23" spans="1:55" s="2" customFormat="1" ht="12.75">
      <c r="A23" s="38"/>
      <c r="B23" s="80"/>
      <c r="C23" s="80"/>
      <c r="D23" s="21"/>
      <c r="E23" s="21"/>
      <c r="F23" s="21"/>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row>
    <row r="24" spans="1:55" s="2" customFormat="1" ht="12.75">
      <c r="A24" s="57" t="s">
        <v>98</v>
      </c>
      <c r="B24" s="47" t="s">
        <v>51</v>
      </c>
      <c r="C24" s="80"/>
      <c r="D24" s="21"/>
      <c r="E24" s="21"/>
      <c r="F24" s="21"/>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row>
    <row r="25" spans="1:55" s="2" customFormat="1" ht="12.75">
      <c r="A25" s="57"/>
      <c r="B25" s="47"/>
      <c r="C25" s="80"/>
      <c r="D25" s="21"/>
      <c r="E25" s="21"/>
      <c r="F25" s="21"/>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row>
    <row r="26" spans="4:6" ht="12.75">
      <c r="D26" s="18"/>
      <c r="E26" s="18"/>
      <c r="F26" s="18"/>
    </row>
    <row r="27" spans="1:55" s="2" customFormat="1" ht="12.75">
      <c r="A27" s="38"/>
      <c r="B27" s="80"/>
      <c r="C27" s="80"/>
      <c r="D27" s="21"/>
      <c r="E27" s="21"/>
      <c r="F27" s="21"/>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row>
    <row r="28" spans="1:55" s="2" customFormat="1" ht="12.75">
      <c r="A28" s="57" t="s">
        <v>99</v>
      </c>
      <c r="B28" s="29" t="s">
        <v>8</v>
      </c>
      <c r="C28" s="33"/>
      <c r="D28" s="28"/>
      <c r="E28" s="42" t="s">
        <v>152</v>
      </c>
      <c r="F28" s="42" t="s">
        <v>168</v>
      </c>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row>
    <row r="29" spans="1:55" s="2" customFormat="1" ht="12.75">
      <c r="A29" s="38"/>
      <c r="B29" s="29"/>
      <c r="C29" s="33"/>
      <c r="D29" s="33"/>
      <c r="E29" s="42" t="s">
        <v>153</v>
      </c>
      <c r="F29" s="42" t="s">
        <v>153</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row>
    <row r="30" spans="1:55" s="26" customFormat="1" ht="12.75">
      <c r="A30" s="38"/>
      <c r="B30" s="33"/>
      <c r="C30" s="33"/>
      <c r="D30" s="42"/>
      <c r="E30" s="42" t="s">
        <v>117</v>
      </c>
      <c r="F30" s="42" t="s">
        <v>119</v>
      </c>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row>
    <row r="31" spans="1:55" s="26" customFormat="1" ht="12.75">
      <c r="A31" s="38"/>
      <c r="B31" s="33"/>
      <c r="C31" s="33"/>
      <c r="D31" s="45"/>
      <c r="E31" s="42" t="s">
        <v>32</v>
      </c>
      <c r="F31" s="42" t="s">
        <v>32</v>
      </c>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row>
    <row r="32" spans="1:55" s="2" customFormat="1" ht="12.75">
      <c r="A32" s="38"/>
      <c r="B32" s="33" t="s">
        <v>46</v>
      </c>
      <c r="C32" s="33"/>
      <c r="D32" s="44"/>
      <c r="E32" s="40">
        <f>326219+9600</f>
        <v>335819</v>
      </c>
      <c r="F32" s="40">
        <f>639219+19200</f>
        <v>658419</v>
      </c>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row>
    <row r="33" spans="1:55" s="2" customFormat="1" ht="12.75">
      <c r="A33" s="38"/>
      <c r="B33" s="33" t="s">
        <v>127</v>
      </c>
      <c r="C33" s="33"/>
      <c r="D33" s="44"/>
      <c r="E33" s="66">
        <v>152621</v>
      </c>
      <c r="F33" s="66">
        <v>152621</v>
      </c>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row>
    <row r="34" spans="1:55" s="2" customFormat="1" ht="13.5" thickBot="1">
      <c r="A34" s="38"/>
      <c r="B34" s="33"/>
      <c r="C34" s="33"/>
      <c r="D34" s="44"/>
      <c r="E34" s="41">
        <f>SUM(E32:E33)</f>
        <v>488440</v>
      </c>
      <c r="F34" s="41">
        <f>SUM(F32:F33)</f>
        <v>811040</v>
      </c>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1:55" s="2" customFormat="1" ht="13.5" thickTop="1">
      <c r="A35" s="38"/>
      <c r="B35" s="43"/>
      <c r="C35" s="33"/>
      <c r="D35" s="40"/>
      <c r="E35" s="40"/>
      <c r="F35" s="44"/>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1:55" s="2" customFormat="1" ht="12.75">
      <c r="A36" s="38"/>
      <c r="B36" s="43"/>
      <c r="C36" s="33"/>
      <c r="D36" s="40"/>
      <c r="E36" s="40"/>
      <c r="F36" s="44"/>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55" s="2" customFormat="1" ht="12.75">
      <c r="A37" s="38"/>
      <c r="B37" s="43"/>
      <c r="C37" s="33"/>
      <c r="D37" s="40"/>
      <c r="E37" s="40"/>
      <c r="F37" s="44"/>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row>
    <row r="38" spans="1:55" s="2" customFormat="1" ht="12.75">
      <c r="A38" s="38"/>
      <c r="B38" s="43"/>
      <c r="C38" s="33"/>
      <c r="D38" s="40"/>
      <c r="E38" s="40"/>
      <c r="F38" s="44"/>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row>
    <row r="39" spans="1:55" s="2" customFormat="1" ht="12.75">
      <c r="A39" s="57" t="s">
        <v>100</v>
      </c>
      <c r="B39" s="29" t="s">
        <v>108</v>
      </c>
      <c r="C39" s="33"/>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row>
    <row r="40" spans="1:55" s="2" customFormat="1" ht="12.75">
      <c r="A40" s="57"/>
      <c r="B40" s="29"/>
      <c r="C40" s="33"/>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row>
    <row r="41" spans="1:55" s="2" customFormat="1" ht="12.75">
      <c r="A41" s="38"/>
      <c r="B41" s="33"/>
      <c r="C41" s="33"/>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row>
    <row r="42" spans="1:55" s="2" customFormat="1" ht="12.75">
      <c r="A42" s="38"/>
      <c r="B42" s="33"/>
      <c r="C42" s="33"/>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row>
    <row r="43" spans="1:55" s="2" customFormat="1" ht="12.75">
      <c r="A43" s="57" t="s">
        <v>101</v>
      </c>
      <c r="B43" s="29" t="s">
        <v>107</v>
      </c>
      <c r="C43" s="33"/>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row>
    <row r="44" spans="1:55" s="2" customFormat="1" ht="12.75">
      <c r="A44" s="57"/>
      <c r="B44" s="29"/>
      <c r="C44" s="33"/>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row>
    <row r="45" spans="1:55" s="2" customFormat="1" ht="12.75">
      <c r="A45" s="38"/>
      <c r="B45" s="33"/>
      <c r="C45" s="33"/>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row>
    <row r="46" spans="1:55" s="2" customFormat="1" ht="12.75">
      <c r="A46" s="38"/>
      <c r="B46" s="33"/>
      <c r="C46" s="33"/>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row>
    <row r="47" spans="1:55" s="27" customFormat="1" ht="12.75">
      <c r="A47" s="57" t="s">
        <v>102</v>
      </c>
      <c r="B47" s="29" t="s">
        <v>126</v>
      </c>
      <c r="C47" s="33"/>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row>
    <row r="48" spans="1:55" s="27" customFormat="1" ht="12.75">
      <c r="A48" s="57"/>
      <c r="B48" s="29"/>
      <c r="C48" s="33"/>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row>
    <row r="49" spans="1:55" s="27" customFormat="1" ht="12.75">
      <c r="A49" s="39"/>
      <c r="B49" s="34"/>
      <c r="C49" s="34"/>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row>
    <row r="50" spans="1:55" s="27" customFormat="1" ht="12.75">
      <c r="A50" s="39"/>
      <c r="B50" s="34"/>
      <c r="C50" s="34"/>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row>
    <row r="51" spans="1:55" s="2" customFormat="1" ht="12.75">
      <c r="A51" s="57" t="s">
        <v>103</v>
      </c>
      <c r="B51" s="29" t="s">
        <v>109</v>
      </c>
      <c r="C51" s="33"/>
      <c r="D51" s="28"/>
      <c r="E51" s="28"/>
      <c r="F51" s="33"/>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row>
    <row r="52" spans="1:55" s="2" customFormat="1" ht="12.75">
      <c r="A52" s="57"/>
      <c r="B52" s="29"/>
      <c r="C52" s="33"/>
      <c r="D52" s="28"/>
      <c r="E52" s="28"/>
      <c r="F52" s="33"/>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row>
    <row r="53" spans="1:55" s="27" customFormat="1" ht="12.75">
      <c r="A53" s="39"/>
      <c r="B53" s="33" t="s">
        <v>162</v>
      </c>
      <c r="C53" s="33"/>
      <c r="D53" s="28"/>
      <c r="E53" s="28"/>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row>
    <row r="54" spans="1:55" s="27" customFormat="1" ht="12.75">
      <c r="A54" s="39"/>
      <c r="B54" s="33" t="s">
        <v>161</v>
      </c>
      <c r="C54" s="33"/>
      <c r="D54" s="28"/>
      <c r="E54" s="28"/>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row>
    <row r="55" spans="1:55" s="27" customFormat="1" ht="12.75">
      <c r="A55" s="39"/>
      <c r="B55" s="33"/>
      <c r="C55" s="33"/>
      <c r="D55" s="28"/>
      <c r="E55" s="28"/>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row>
    <row r="56" spans="1:55" s="27" customFormat="1" ht="12.75">
      <c r="A56" s="39"/>
      <c r="B56" s="33"/>
      <c r="C56" s="33"/>
      <c r="D56" s="36" t="s">
        <v>111</v>
      </c>
      <c r="E56" s="36" t="s">
        <v>112</v>
      </c>
      <c r="F56" s="36" t="s">
        <v>31</v>
      </c>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row>
    <row r="57" spans="1:55" s="27" customFormat="1" ht="12.75">
      <c r="A57" s="39"/>
      <c r="B57" s="33"/>
      <c r="C57" s="33"/>
      <c r="D57" s="45" t="s">
        <v>32</v>
      </c>
      <c r="E57" s="45" t="s">
        <v>32</v>
      </c>
      <c r="F57" s="45" t="s">
        <v>32</v>
      </c>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row>
    <row r="58" spans="1:55" s="27" customFormat="1" ht="12.75">
      <c r="A58" s="39"/>
      <c r="B58" s="33"/>
      <c r="C58" s="33"/>
      <c r="D58" s="45"/>
      <c r="E58" s="45"/>
      <c r="F58" s="28"/>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row>
    <row r="59" spans="1:55" s="27" customFormat="1" ht="12.75">
      <c r="A59" s="39"/>
      <c r="B59" s="33" t="s">
        <v>110</v>
      </c>
      <c r="C59" s="33"/>
      <c r="D59" s="40">
        <v>652045</v>
      </c>
      <c r="E59" s="40">
        <v>1587149</v>
      </c>
      <c r="F59" s="67">
        <f>D59+E59</f>
        <v>2239194</v>
      </c>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row>
    <row r="60" spans="1:55" s="27" customFormat="1" ht="12.75">
      <c r="A60" s="39"/>
      <c r="B60" s="33" t="s">
        <v>28</v>
      </c>
      <c r="C60" s="33"/>
      <c r="D60" s="40">
        <v>794376</v>
      </c>
      <c r="E60" s="40">
        <v>721254</v>
      </c>
      <c r="F60" s="67">
        <f>D60+E60</f>
        <v>1515630</v>
      </c>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row>
    <row r="61" spans="1:55" s="27" customFormat="1" ht="13.5" thickBot="1">
      <c r="A61" s="39"/>
      <c r="B61" s="33" t="s">
        <v>31</v>
      </c>
      <c r="C61" s="33"/>
      <c r="D61" s="41">
        <f>SUM(D59:D60)</f>
        <v>1446421</v>
      </c>
      <c r="E61" s="41">
        <f>SUM(E59:E60)</f>
        <v>2308403</v>
      </c>
      <c r="F61" s="41">
        <f>SUM(F59:F60)</f>
        <v>3754824</v>
      </c>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row>
    <row r="62" ht="13.5" thickTop="1"/>
    <row r="63" spans="1:55" s="2" customFormat="1" ht="12.75">
      <c r="A63" s="57" t="s">
        <v>104</v>
      </c>
      <c r="B63" s="29" t="s">
        <v>47</v>
      </c>
      <c r="C63" s="33"/>
      <c r="D63" s="28"/>
      <c r="E63" s="28"/>
      <c r="F63" s="33"/>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row>
    <row r="64" spans="1:55" s="2" customFormat="1" ht="12.75">
      <c r="A64" s="57"/>
      <c r="B64" s="29"/>
      <c r="C64" s="33"/>
      <c r="D64" s="28"/>
      <c r="E64" s="28"/>
      <c r="F64" s="33"/>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row>
    <row r="65" spans="1:55" s="2" customFormat="1" ht="12.75">
      <c r="A65" s="38"/>
      <c r="F65" s="33"/>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row>
    <row r="66" spans="1:55" s="2" customFormat="1" ht="12.75">
      <c r="A66" s="38"/>
      <c r="F66" s="33"/>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row>
    <row r="67" spans="1:55" s="2" customFormat="1" ht="12.75">
      <c r="A67" s="38"/>
      <c r="F67" s="45"/>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row>
    <row r="68" spans="1:55" s="2" customFormat="1" ht="12.75">
      <c r="A68" s="57" t="s">
        <v>105</v>
      </c>
      <c r="B68" s="29" t="s">
        <v>48</v>
      </c>
      <c r="C68" s="33"/>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row>
    <row r="69" spans="1:55" s="2" customFormat="1" ht="12.75">
      <c r="A69" s="57"/>
      <c r="B69" s="29"/>
      <c r="C69" s="33"/>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row>
    <row r="70" spans="1:55" s="2" customFormat="1" ht="12.75">
      <c r="A70" s="38"/>
      <c r="F70" s="44"/>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row>
    <row r="71" spans="1:55" s="2" customFormat="1" ht="12.75">
      <c r="A71" s="38"/>
      <c r="F71" s="44"/>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row>
    <row r="72" spans="1:55" s="2" customFormat="1" ht="12.75">
      <c r="A72" s="57" t="s">
        <v>106</v>
      </c>
      <c r="B72" s="29" t="s">
        <v>49</v>
      </c>
      <c r="C72" s="33"/>
      <c r="D72" s="28"/>
      <c r="E72" s="42" t="s">
        <v>152</v>
      </c>
      <c r="F72" s="42" t="s">
        <v>168</v>
      </c>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row>
    <row r="73" spans="1:55" s="2" customFormat="1" ht="12.75">
      <c r="A73" s="38"/>
      <c r="B73" s="33"/>
      <c r="C73" s="33"/>
      <c r="D73" s="36"/>
      <c r="E73" s="42" t="s">
        <v>153</v>
      </c>
      <c r="F73" s="42" t="s">
        <v>153</v>
      </c>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row>
    <row r="74" spans="1:55" s="2" customFormat="1" ht="12.75">
      <c r="A74" s="38"/>
      <c r="B74" s="33"/>
      <c r="C74" s="33"/>
      <c r="D74" s="42"/>
      <c r="E74" s="42" t="s">
        <v>117</v>
      </c>
      <c r="F74" s="42" t="s">
        <v>119</v>
      </c>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row>
    <row r="75" spans="1:55" s="2" customFormat="1" ht="12.75">
      <c r="A75" s="38"/>
      <c r="B75" s="33"/>
      <c r="C75" s="33"/>
      <c r="D75" s="42"/>
      <c r="E75" s="42" t="s">
        <v>32</v>
      </c>
      <c r="F75" s="42" t="s">
        <v>32</v>
      </c>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row>
    <row r="76" spans="1:55" s="2" customFormat="1" ht="12.75">
      <c r="A76" s="38"/>
      <c r="B76" s="33" t="s">
        <v>52</v>
      </c>
      <c r="C76" s="33"/>
      <c r="D76" s="40"/>
      <c r="E76" s="40">
        <f>PL!E36</f>
        <v>1242480</v>
      </c>
      <c r="F76" s="40">
        <f>PL!H36</f>
        <v>2076488</v>
      </c>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row>
    <row r="77" spans="1:55" s="2" customFormat="1" ht="12.75">
      <c r="A77" s="38"/>
      <c r="B77" s="33"/>
      <c r="C77" s="33"/>
      <c r="D77" s="40"/>
      <c r="E77" s="40"/>
      <c r="F77" s="40"/>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row>
    <row r="78" spans="1:55" s="2" customFormat="1" ht="12.75">
      <c r="A78" s="38"/>
      <c r="B78" s="33" t="s">
        <v>61</v>
      </c>
      <c r="C78" s="33"/>
      <c r="D78" s="40"/>
      <c r="E78" s="40">
        <v>9000002</v>
      </c>
      <c r="F78" s="40">
        <v>9000002</v>
      </c>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row>
    <row r="79" spans="1:55" s="2" customFormat="1" ht="12.75">
      <c r="A79" s="38"/>
      <c r="B79" s="33"/>
      <c r="C79" s="33"/>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row>
    <row r="80" spans="1:55" s="2" customFormat="1" ht="12.75">
      <c r="A80" s="38"/>
      <c r="B80" s="33" t="s">
        <v>113</v>
      </c>
      <c r="C80" s="33"/>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row>
    <row r="81" spans="1:55" s="2" customFormat="1" ht="12.75">
      <c r="A81" s="38"/>
      <c r="C81" s="43" t="s">
        <v>55</v>
      </c>
      <c r="D81" s="58"/>
      <c r="E81" s="58">
        <f>E76/E78*100</f>
        <v>13.805330265482162</v>
      </c>
      <c r="F81" s="58">
        <f>F76/F78*100</f>
        <v>23.072083761759163</v>
      </c>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row>
    <row r="82" spans="1:55" s="2" customFormat="1" ht="12.75">
      <c r="A82" s="38"/>
      <c r="C82" s="43" t="s">
        <v>54</v>
      </c>
      <c r="D82" s="36"/>
      <c r="E82" s="36" t="s">
        <v>53</v>
      </c>
      <c r="F82" s="36" t="s">
        <v>53</v>
      </c>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row>
    <row r="83" spans="1:55" s="2" customFormat="1" ht="12.75">
      <c r="A83" s="38"/>
      <c r="B83" s="26"/>
      <c r="C83" s="26"/>
      <c r="D83" s="28"/>
      <c r="E83" s="28"/>
      <c r="F83" s="33"/>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row>
    <row r="84" spans="1:55" s="2" customFormat="1" ht="12.75">
      <c r="A84" s="57" t="s">
        <v>160</v>
      </c>
      <c r="B84" s="29" t="s">
        <v>128</v>
      </c>
      <c r="C84" s="33"/>
      <c r="D84" s="28"/>
      <c r="E84" s="28"/>
      <c r="F84" s="33"/>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row>
    <row r="85" spans="1:55" s="2" customFormat="1" ht="12.75">
      <c r="A85" s="38"/>
      <c r="B85" s="33"/>
      <c r="C85" s="33"/>
      <c r="D85" s="28"/>
      <c r="E85" s="28"/>
      <c r="F85" s="33"/>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row>
    <row r="86" spans="1:55" s="2" customFormat="1" ht="12.75">
      <c r="A86" s="37"/>
      <c r="B86" s="33"/>
      <c r="C86" s="33"/>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row>
    <row r="87" spans="1:55" s="2" customFormat="1" ht="12.75">
      <c r="A87" s="37"/>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row>
    <row r="88" spans="1:55" s="2" customFormat="1" ht="12.75">
      <c r="A88" s="37"/>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row>
    <row r="89" spans="1:55" s="2" customFormat="1" ht="12.75">
      <c r="A89" s="37"/>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row>
    <row r="90" spans="1:55" s="2" customFormat="1" ht="12.75">
      <c r="A90" s="37"/>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row>
    <row r="91" spans="1:55" s="2" customFormat="1" ht="12.75">
      <c r="A91" s="37"/>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row>
    <row r="92" spans="1:55" s="2" customFormat="1" ht="12.75">
      <c r="A92" s="37"/>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row>
    <row r="93" spans="1:55" s="2" customFormat="1" ht="12.75">
      <c r="A93" s="37"/>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row>
    <row r="94" spans="1:55" s="2" customFormat="1" ht="12.75">
      <c r="A94" s="37"/>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row>
    <row r="95" spans="1:55" s="2" customFormat="1" ht="12.75">
      <c r="A95" s="37"/>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row>
    <row r="96" spans="1:55" s="2" customFormat="1" ht="12.75">
      <c r="A96" s="37"/>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row>
    <row r="97" spans="1:55" s="2" customFormat="1" ht="12.75">
      <c r="A97" s="37"/>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row>
    <row r="98" spans="1:55" s="2" customFormat="1" ht="12.75">
      <c r="A98" s="37"/>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row>
    <row r="99" spans="1:55" s="2" customFormat="1" ht="12.75">
      <c r="A99" s="37"/>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row>
    <row r="100" spans="1:55" s="2" customFormat="1" ht="12.75">
      <c r="A100" s="37"/>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row>
    <row r="101" spans="1:55" s="2" customFormat="1" ht="12.75">
      <c r="A101" s="37"/>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row>
    <row r="102" spans="1:55" s="2" customFormat="1" ht="12.75">
      <c r="A102" s="37"/>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row>
    <row r="103" spans="1:55" s="2" customFormat="1" ht="12.75">
      <c r="A103" s="37"/>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row>
    <row r="104" spans="1:55" s="2" customFormat="1" ht="12.75">
      <c r="A104" s="37"/>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row>
    <row r="105" spans="1:55" s="2" customFormat="1" ht="12.75">
      <c r="A105" s="37"/>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row>
    <row r="106" spans="1:55" s="2" customFormat="1" ht="12.75">
      <c r="A106" s="37"/>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row>
    <row r="107" spans="1:55" s="2" customFormat="1" ht="12.75">
      <c r="A107" s="37"/>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row>
    <row r="108" spans="1:55" s="2" customFormat="1" ht="12.75">
      <c r="A108" s="37"/>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row>
    <row r="109" spans="1:55" s="2" customFormat="1" ht="12.75">
      <c r="A109" s="37"/>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row>
    <row r="110" spans="1:55" s="2" customFormat="1" ht="12.75">
      <c r="A110" s="37"/>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row>
    <row r="111" spans="1:55" s="2" customFormat="1" ht="12.75">
      <c r="A111" s="37"/>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row>
    <row r="112" spans="1:55" s="2" customFormat="1" ht="12.75">
      <c r="A112" s="37"/>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row>
    <row r="113" spans="1:55" s="2" customFormat="1" ht="12.75">
      <c r="A113" s="37"/>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row>
    <row r="114" spans="1:55" s="2" customFormat="1" ht="12.75">
      <c r="A114" s="37"/>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row>
    <row r="115" spans="1:55" s="2" customFormat="1" ht="12.75">
      <c r="A115" s="3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row>
    <row r="116" spans="1:55" s="2" customFormat="1" ht="12.75">
      <c r="A116" s="37"/>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row>
    <row r="117" spans="1:55" s="2" customFormat="1" ht="12.75">
      <c r="A117" s="37"/>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row>
    <row r="118" spans="1:55" s="2" customFormat="1" ht="12.75">
      <c r="A118" s="37"/>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row>
    <row r="119" spans="1:55" s="2" customFormat="1" ht="12.75">
      <c r="A119" s="37"/>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row>
    <row r="120" spans="1:55" s="2" customFormat="1" ht="12.75">
      <c r="A120" s="37"/>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row>
    <row r="121" spans="1:55" s="2" customFormat="1" ht="12.75">
      <c r="A121" s="37"/>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row>
    <row r="122" spans="1:55" s="2" customFormat="1" ht="12.75">
      <c r="A122" s="37"/>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row>
    <row r="123" spans="1:55" s="2" customFormat="1" ht="12.75">
      <c r="A123" s="37"/>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row>
    <row r="124" spans="1:55" s="2" customFormat="1" ht="12.75">
      <c r="A124" s="3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row>
    <row r="125" spans="1:55" s="2" customFormat="1" ht="12.75">
      <c r="A125" s="37"/>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row>
    <row r="126" spans="1:55" s="2" customFormat="1" ht="12.75">
      <c r="A126" s="37"/>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row>
    <row r="127" spans="1:55" s="2" customFormat="1" ht="12.75">
      <c r="A127" s="37"/>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row>
    <row r="128" spans="1:55" s="2" customFormat="1" ht="12.75">
      <c r="A128" s="37"/>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row>
    <row r="129" spans="1:55" s="2" customFormat="1" ht="12.75">
      <c r="A129" s="37"/>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row>
    <row r="130" spans="1:55" s="2" customFormat="1" ht="12.75">
      <c r="A130" s="37"/>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row>
    <row r="131" spans="1:55" s="2" customFormat="1" ht="12.75">
      <c r="A131" s="37"/>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row>
    <row r="132" spans="1:55" s="2" customFormat="1" ht="12.75">
      <c r="A132" s="37"/>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row>
    <row r="133" spans="1:55" s="2" customFormat="1" ht="12.75">
      <c r="A133" s="37"/>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row>
    <row r="134" spans="1:55" s="2" customFormat="1" ht="12.75">
      <c r="A134" s="37"/>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row>
    <row r="135" spans="1:55" s="2" customFormat="1" ht="12.75">
      <c r="A135" s="37"/>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row>
    <row r="136" spans="1:55" s="2" customFormat="1" ht="12.75">
      <c r="A136" s="37"/>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row>
    <row r="137" spans="1:55" s="2" customFormat="1" ht="12.75">
      <c r="A137" s="37"/>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row>
    <row r="138" spans="1:55" s="2" customFormat="1" ht="12.75">
      <c r="A138" s="37"/>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row>
    <row r="139" spans="1:55" s="2" customFormat="1" ht="12.75">
      <c r="A139" s="37"/>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row>
    <row r="140" spans="1:55" s="2" customFormat="1" ht="12.75">
      <c r="A140" s="37"/>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row>
    <row r="141" spans="1:55" s="2" customFormat="1" ht="12.75">
      <c r="A141" s="37"/>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row>
    <row r="142" spans="1:55" s="2" customFormat="1" ht="12.75">
      <c r="A142" s="37"/>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row>
    <row r="143" spans="1:55" s="2" customFormat="1" ht="12.75">
      <c r="A143" s="37"/>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row>
    <row r="144" spans="1:55" s="2" customFormat="1" ht="12.75">
      <c r="A144" s="37"/>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row>
    <row r="145" spans="1:55" s="2" customFormat="1" ht="12.75">
      <c r="A145" s="37"/>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row>
    <row r="146" spans="1:55" s="2" customFormat="1" ht="12.75">
      <c r="A146" s="37"/>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row>
    <row r="147" spans="1:55" s="2" customFormat="1" ht="12.75">
      <c r="A147" s="37"/>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row>
    <row r="148" spans="1:55" s="2" customFormat="1" ht="12.75">
      <c r="A148" s="37"/>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row>
    <row r="149" spans="1:55" s="2" customFormat="1" ht="12.75">
      <c r="A149" s="37"/>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row>
    <row r="150" spans="1:55" s="2" customFormat="1" ht="12.75">
      <c r="A150" s="37"/>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row>
    <row r="151" spans="1:55" s="2" customFormat="1" ht="12.75">
      <c r="A151" s="37"/>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row>
    <row r="152" spans="1:55" s="2" customFormat="1" ht="12.75">
      <c r="A152" s="37"/>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row>
    <row r="153" spans="1:55" s="2" customFormat="1" ht="12.75">
      <c r="A153" s="37"/>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row>
    <row r="154" spans="1:55" s="2" customFormat="1" ht="12.75">
      <c r="A154" s="37"/>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row>
    <row r="155" spans="1:55" s="2" customFormat="1" ht="12.75">
      <c r="A155" s="37"/>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row>
    <row r="156" spans="1:55" s="2" customFormat="1" ht="12.75">
      <c r="A156" s="37"/>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row>
    <row r="157" spans="1:55" s="2" customFormat="1" ht="12.75">
      <c r="A157" s="37"/>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row>
    <row r="158" spans="1:55" s="2" customFormat="1" ht="12.75">
      <c r="A158" s="37"/>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row>
    <row r="159" spans="1:55" s="2" customFormat="1" ht="12.75">
      <c r="A159" s="37"/>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row>
    <row r="160" spans="1:55" s="2" customFormat="1" ht="12.75">
      <c r="A160" s="37"/>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row>
    <row r="161" spans="1:55" s="2" customFormat="1" ht="12.75">
      <c r="A161" s="37"/>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row>
    <row r="162" spans="1:55" s="2" customFormat="1" ht="12.75">
      <c r="A162" s="37"/>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row>
    <row r="163" spans="1:55" s="2" customFormat="1" ht="12.75">
      <c r="A163" s="37"/>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row>
    <row r="164" spans="1:55" s="2" customFormat="1" ht="12.75">
      <c r="A164" s="37"/>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row>
    <row r="165" spans="1:55" s="2" customFormat="1" ht="12.75">
      <c r="A165" s="37"/>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row>
    <row r="166" spans="1:55" s="2" customFormat="1" ht="12.75">
      <c r="A166" s="37"/>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row>
    <row r="167" spans="1:55" s="2" customFormat="1" ht="12.75">
      <c r="A167" s="37"/>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row>
    <row r="168" spans="1:55" s="2" customFormat="1" ht="12.75">
      <c r="A168" s="37"/>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row>
    <row r="169" spans="1:55" s="2" customFormat="1" ht="12.75">
      <c r="A169" s="37"/>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row>
    <row r="170" spans="1:55" s="2" customFormat="1" ht="12.75">
      <c r="A170" s="37"/>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row>
    <row r="171" spans="1:55" s="2" customFormat="1" ht="12.75">
      <c r="A171" s="37"/>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row>
    <row r="172" spans="1:55" s="2" customFormat="1" ht="12.75">
      <c r="A172" s="37"/>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row>
    <row r="173" spans="1:55" s="2" customFormat="1" ht="12.75">
      <c r="A173" s="37"/>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row>
    <row r="174" spans="1:55" s="2" customFormat="1" ht="12.75">
      <c r="A174" s="37"/>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row>
    <row r="175" spans="1:55" s="2" customFormat="1" ht="12.75">
      <c r="A175" s="37"/>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row>
    <row r="176" spans="1:55" s="2" customFormat="1" ht="12.75">
      <c r="A176" s="37"/>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row>
    <row r="177" spans="1:55" s="2" customFormat="1" ht="12.75">
      <c r="A177" s="37"/>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row>
    <row r="178" spans="1:55" s="2" customFormat="1" ht="12.75">
      <c r="A178" s="37"/>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row>
    <row r="179" spans="1:55" s="2" customFormat="1" ht="12.75">
      <c r="A179" s="37"/>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row>
    <row r="180" spans="1:55" s="2" customFormat="1" ht="12.75">
      <c r="A180" s="37"/>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row>
    <row r="181" spans="1:55" s="2" customFormat="1" ht="12.75">
      <c r="A181" s="37"/>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row>
    <row r="182" spans="1:55" s="2" customFormat="1" ht="12.75">
      <c r="A182" s="37"/>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row>
    <row r="183" spans="1:55" s="2" customFormat="1" ht="12.75">
      <c r="A183" s="37"/>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row>
    <row r="184" spans="1:55" s="2" customFormat="1" ht="12.75">
      <c r="A184" s="37"/>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row>
    <row r="185" spans="1:55" s="2" customFormat="1" ht="12.75">
      <c r="A185" s="37"/>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row>
    <row r="186" spans="1:55" s="2" customFormat="1" ht="12.75">
      <c r="A186" s="37"/>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row>
    <row r="187" spans="1:55" s="2" customFormat="1" ht="12.75">
      <c r="A187" s="37"/>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row>
    <row r="188" spans="1:55" s="2" customFormat="1" ht="12.75">
      <c r="A188" s="37"/>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row>
    <row r="189" spans="1:55" s="2" customFormat="1" ht="12.75">
      <c r="A189" s="37"/>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row>
    <row r="190" spans="1:55" s="2" customFormat="1" ht="12.75">
      <c r="A190" s="37"/>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row>
    <row r="191" spans="1:55" s="2" customFormat="1" ht="12.75">
      <c r="A191" s="37"/>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row>
    <row r="192" spans="1:55" s="2" customFormat="1" ht="12.75">
      <c r="A192" s="37"/>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row>
    <row r="193" spans="1:55" s="2" customFormat="1" ht="12.75">
      <c r="A193" s="37"/>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row>
    <row r="194" spans="1:55" s="2" customFormat="1" ht="12.75">
      <c r="A194" s="37"/>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row>
    <row r="195" spans="1:55" s="2" customFormat="1" ht="12.75">
      <c r="A195" s="37"/>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row>
    <row r="196" spans="1:55" s="2" customFormat="1" ht="12.75">
      <c r="A196" s="37"/>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row>
    <row r="197" spans="1:55" s="2" customFormat="1" ht="12.75">
      <c r="A197" s="37"/>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row>
    <row r="198" spans="1:55" s="2" customFormat="1" ht="12.75">
      <c r="A198" s="37"/>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row>
    <row r="199" spans="1:55" s="2" customFormat="1" ht="12.75">
      <c r="A199" s="37"/>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row>
    <row r="200" spans="1:55" s="2" customFormat="1" ht="12.75">
      <c r="A200" s="37"/>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row>
    <row r="201" spans="1:55" s="2" customFormat="1" ht="12.75">
      <c r="A201" s="37"/>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row>
    <row r="202" spans="1:55" s="2" customFormat="1" ht="12.75">
      <c r="A202" s="37"/>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row>
    <row r="203" spans="1:55" s="2" customFormat="1" ht="12.75">
      <c r="A203" s="37"/>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row>
    <row r="204" spans="1:55" s="2" customFormat="1" ht="12.75">
      <c r="A204" s="37"/>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row>
    <row r="205" spans="1:55" s="2" customFormat="1" ht="12.75">
      <c r="A205" s="37"/>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row>
    <row r="206" spans="1:55" s="2" customFormat="1" ht="12.75">
      <c r="A206" s="37"/>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row>
    <row r="207" spans="1:55" s="2" customFormat="1" ht="12.75">
      <c r="A207" s="37"/>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row>
    <row r="208" spans="1:55" s="2" customFormat="1" ht="12.75">
      <c r="A208" s="37"/>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row>
    <row r="209" spans="1:55" s="2" customFormat="1" ht="12.75">
      <c r="A209" s="37"/>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row>
    <row r="210" spans="1:55" s="2" customFormat="1" ht="12.75">
      <c r="A210" s="37"/>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row>
    <row r="211" spans="1:55" s="2" customFormat="1" ht="12.75">
      <c r="A211" s="37"/>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row>
    <row r="212" spans="1:55" s="2" customFormat="1" ht="12.75">
      <c r="A212" s="37"/>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row>
    <row r="213" spans="1:55" s="2" customFormat="1" ht="12.75">
      <c r="A213" s="37"/>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row>
    <row r="214" spans="1:55" s="2" customFormat="1" ht="12.75">
      <c r="A214" s="37"/>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row>
    <row r="215" spans="1:55" s="2" customFormat="1" ht="12.75">
      <c r="A215" s="37"/>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row>
    <row r="216" spans="1:55" s="2" customFormat="1" ht="12.75">
      <c r="A216" s="37"/>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row>
    <row r="217" spans="1:55" s="2" customFormat="1" ht="12.75">
      <c r="A217" s="37"/>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row>
    <row r="218" spans="1:55" s="2" customFormat="1" ht="12.75">
      <c r="A218" s="37"/>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row>
    <row r="219" spans="1:55" s="2" customFormat="1" ht="12.75">
      <c r="A219" s="37"/>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row>
    <row r="220" spans="1:55" s="2" customFormat="1" ht="12.75">
      <c r="A220" s="37"/>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row>
    <row r="221" spans="1:55" s="2" customFormat="1" ht="12.75">
      <c r="A221" s="37"/>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row>
    <row r="222" spans="1:55" s="2" customFormat="1" ht="12.75">
      <c r="A222" s="37"/>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row>
    <row r="223" spans="1:55" s="2" customFormat="1" ht="12.75">
      <c r="A223" s="37"/>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row>
    <row r="224" spans="1:55" s="2" customFormat="1" ht="12.75">
      <c r="A224" s="37"/>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row>
    <row r="225" spans="1:55" s="2" customFormat="1" ht="12.75">
      <c r="A225" s="37"/>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row>
    <row r="226" spans="1:55" s="2" customFormat="1" ht="12.75">
      <c r="A226" s="3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row>
    <row r="227" spans="1:55" s="2" customFormat="1" ht="12.75">
      <c r="A227" s="37"/>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row>
    <row r="228" spans="1:55" s="2" customFormat="1" ht="12.75">
      <c r="A228" s="37"/>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row>
    <row r="229" spans="1:55" s="2" customFormat="1" ht="12.75">
      <c r="A229" s="37"/>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row>
    <row r="230" spans="1:55" s="2" customFormat="1" ht="12.75">
      <c r="A230" s="37"/>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row>
    <row r="231" spans="1:55" s="2" customFormat="1" ht="12.75">
      <c r="A231" s="37"/>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row>
    <row r="232" spans="1:55" s="2" customFormat="1" ht="12.75">
      <c r="A232" s="37"/>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row>
    <row r="233" spans="1:55" s="2" customFormat="1" ht="12.75">
      <c r="A233" s="37"/>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row>
    <row r="234" spans="1:55" s="2" customFormat="1" ht="12.75">
      <c r="A234" s="37"/>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row>
    <row r="235" spans="1:55" s="2" customFormat="1" ht="12.75">
      <c r="A235" s="37"/>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row>
    <row r="236" spans="1:55" s="2" customFormat="1" ht="12.75">
      <c r="A236" s="37"/>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row>
    <row r="237" spans="1:55" s="2" customFormat="1" ht="12.75">
      <c r="A237" s="37"/>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row>
    <row r="238" spans="1:55" s="2" customFormat="1" ht="12.75">
      <c r="A238" s="37"/>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row>
    <row r="239" spans="1:55" s="2" customFormat="1" ht="12.75">
      <c r="A239" s="37"/>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row>
    <row r="240" spans="1:55" s="2" customFormat="1" ht="12.75">
      <c r="A240" s="37"/>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row>
    <row r="241" spans="1:55" s="2" customFormat="1" ht="12.75">
      <c r="A241" s="37"/>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row>
    <row r="242" spans="1:55" s="2" customFormat="1" ht="12.75">
      <c r="A242" s="37"/>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row>
    <row r="243" spans="1:55" s="2" customFormat="1" ht="12.75">
      <c r="A243" s="37"/>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row>
    <row r="244" spans="1:55" s="2" customFormat="1" ht="12.75">
      <c r="A244" s="37"/>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row>
    <row r="245" spans="1:55" s="2" customFormat="1" ht="12.75">
      <c r="A245" s="37"/>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row>
    <row r="246" spans="1:55" s="2" customFormat="1" ht="12.75">
      <c r="A246" s="37"/>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row>
    <row r="247" spans="1:55" s="2" customFormat="1" ht="12.75">
      <c r="A247" s="37"/>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row>
    <row r="248" spans="1:55" s="2" customFormat="1" ht="12.75">
      <c r="A248" s="37"/>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row>
    <row r="249" spans="1:55" s="2" customFormat="1" ht="12.75">
      <c r="A249" s="37"/>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row>
    <row r="250" spans="1:55" s="2" customFormat="1" ht="12.75">
      <c r="A250" s="37"/>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row>
    <row r="251" spans="1:55" s="2" customFormat="1" ht="12.75">
      <c r="A251" s="37"/>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row>
    <row r="252" spans="1:55" s="2" customFormat="1" ht="12.75">
      <c r="A252" s="37"/>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row>
    <row r="253" spans="1:55" s="2" customFormat="1" ht="12.75">
      <c r="A253" s="37"/>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row>
    <row r="254" spans="1:55" s="2" customFormat="1" ht="12.75">
      <c r="A254" s="37"/>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row>
    <row r="255" s="2" customFormat="1" ht="12.75">
      <c r="A255" s="37"/>
    </row>
    <row r="256" s="2" customFormat="1" ht="12.75">
      <c r="A256" s="37"/>
    </row>
    <row r="257" s="2" customFormat="1" ht="12.75">
      <c r="A257" s="37"/>
    </row>
    <row r="258" s="2" customFormat="1" ht="12.75">
      <c r="A258" s="37"/>
    </row>
    <row r="259" s="2" customFormat="1" ht="12.75">
      <c r="A259" s="37"/>
    </row>
    <row r="260" s="2" customFormat="1" ht="12.75">
      <c r="A260" s="37"/>
    </row>
    <row r="261" s="2" customFormat="1" ht="12.75">
      <c r="A261" s="37"/>
    </row>
    <row r="262" s="2" customFormat="1" ht="12.75">
      <c r="A262" s="37"/>
    </row>
    <row r="263" s="2" customFormat="1" ht="12.75">
      <c r="A263" s="37"/>
    </row>
    <row r="264" s="2" customFormat="1" ht="12.75">
      <c r="A264" s="37"/>
    </row>
    <row r="265" s="2" customFormat="1" ht="12.75">
      <c r="A265" s="37"/>
    </row>
    <row r="266" s="2" customFormat="1" ht="12.75">
      <c r="A266" s="37"/>
    </row>
    <row r="267" s="2" customFormat="1" ht="12.75">
      <c r="A267" s="37"/>
    </row>
    <row r="268" s="2" customFormat="1" ht="12.75">
      <c r="A268" s="37"/>
    </row>
    <row r="269" s="2" customFormat="1" ht="12.75">
      <c r="A269" s="37"/>
    </row>
    <row r="270" s="2" customFormat="1" ht="12.75">
      <c r="A270" s="37"/>
    </row>
    <row r="271" s="2" customFormat="1" ht="12.75">
      <c r="A271" s="37"/>
    </row>
    <row r="272" s="2" customFormat="1" ht="12.75">
      <c r="A272" s="37"/>
    </row>
    <row r="273" s="2" customFormat="1" ht="12.75">
      <c r="A273" s="37"/>
    </row>
    <row r="274" s="2" customFormat="1" ht="12.75">
      <c r="A274" s="37"/>
    </row>
    <row r="275" s="2" customFormat="1" ht="12.75">
      <c r="A275" s="37"/>
    </row>
    <row r="276" s="2" customFormat="1" ht="12.75">
      <c r="A276" s="37"/>
    </row>
    <row r="277" s="2" customFormat="1" ht="12.75">
      <c r="A277" s="37"/>
    </row>
    <row r="278" s="2" customFormat="1" ht="12.75">
      <c r="A278" s="37"/>
    </row>
    <row r="279" s="2" customFormat="1" ht="12.75">
      <c r="A279" s="37"/>
    </row>
    <row r="280" s="2" customFormat="1" ht="12.75">
      <c r="A280" s="37"/>
    </row>
    <row r="281" s="2" customFormat="1" ht="12.75">
      <c r="A281" s="37"/>
    </row>
    <row r="282" s="2" customFormat="1" ht="12.75">
      <c r="A282" s="37"/>
    </row>
    <row r="283" s="2" customFormat="1" ht="12.75">
      <c r="A283" s="37"/>
    </row>
    <row r="284" s="2" customFormat="1" ht="12.75">
      <c r="A284" s="37"/>
    </row>
    <row r="285" s="2" customFormat="1" ht="12.75">
      <c r="A285" s="37"/>
    </row>
    <row r="286" s="2" customFormat="1" ht="12.75">
      <c r="A286" s="37"/>
    </row>
    <row r="287" s="2" customFormat="1" ht="12.75">
      <c r="A287" s="37"/>
    </row>
    <row r="288" s="2" customFormat="1" ht="12.75">
      <c r="A288" s="37"/>
    </row>
    <row r="289" s="2" customFormat="1" ht="12.75">
      <c r="A289" s="37"/>
    </row>
    <row r="290" s="2" customFormat="1" ht="12.75">
      <c r="A290" s="37"/>
    </row>
    <row r="291" s="2" customFormat="1" ht="12.75">
      <c r="A291" s="37"/>
    </row>
    <row r="292" s="2" customFormat="1" ht="12.75">
      <c r="A292" s="37"/>
    </row>
    <row r="293" s="2" customFormat="1" ht="12.75">
      <c r="A293" s="37"/>
    </row>
    <row r="294" s="2" customFormat="1" ht="12.75">
      <c r="A294" s="37"/>
    </row>
    <row r="295" s="2" customFormat="1" ht="12.75">
      <c r="A295" s="37"/>
    </row>
    <row r="296" s="2" customFormat="1" ht="12.75">
      <c r="A296" s="37"/>
    </row>
    <row r="297" s="2" customFormat="1" ht="12.75">
      <c r="A297" s="37"/>
    </row>
    <row r="298" s="2" customFormat="1" ht="12.75">
      <c r="A298" s="37"/>
    </row>
    <row r="299" s="2" customFormat="1" ht="12.75">
      <c r="A299" s="37"/>
    </row>
    <row r="300" s="2" customFormat="1" ht="12.75">
      <c r="A300" s="37"/>
    </row>
    <row r="301" s="2" customFormat="1" ht="12.75">
      <c r="A301" s="37"/>
    </row>
    <row r="302" s="2" customFormat="1" ht="12.75">
      <c r="A302" s="37"/>
    </row>
    <row r="303" s="2" customFormat="1" ht="12.75">
      <c r="A303" s="37"/>
    </row>
    <row r="304" s="2" customFormat="1" ht="12.75">
      <c r="A304" s="37"/>
    </row>
    <row r="305" s="2" customFormat="1" ht="12.75">
      <c r="A305" s="37"/>
    </row>
    <row r="306" s="2" customFormat="1" ht="12.75">
      <c r="A306" s="37"/>
    </row>
    <row r="307" s="2" customFormat="1" ht="12.75">
      <c r="A307" s="37"/>
    </row>
    <row r="308" s="2" customFormat="1" ht="12.75">
      <c r="A308" s="37"/>
    </row>
    <row r="309" s="2" customFormat="1" ht="12.75">
      <c r="A309" s="37"/>
    </row>
    <row r="310" s="2" customFormat="1" ht="12.75">
      <c r="A310" s="37"/>
    </row>
    <row r="311" s="2" customFormat="1" ht="12.75">
      <c r="A311" s="37"/>
    </row>
    <row r="312" s="2" customFormat="1" ht="12.75">
      <c r="A312" s="37"/>
    </row>
    <row r="313" s="2" customFormat="1" ht="12.75">
      <c r="A313" s="37"/>
    </row>
    <row r="314" s="2" customFormat="1" ht="12.75">
      <c r="A314" s="37"/>
    </row>
    <row r="315" s="2" customFormat="1" ht="12.75">
      <c r="A315" s="37"/>
    </row>
    <row r="316" s="2" customFormat="1" ht="12.75">
      <c r="A316" s="37"/>
    </row>
    <row r="317" s="2" customFormat="1" ht="12.75">
      <c r="A317" s="37"/>
    </row>
    <row r="318" s="2" customFormat="1" ht="12.75">
      <c r="A318" s="37"/>
    </row>
    <row r="319" s="2" customFormat="1" ht="12.75">
      <c r="A319" s="37"/>
    </row>
    <row r="320" s="2" customFormat="1" ht="12.75">
      <c r="A320" s="37"/>
    </row>
    <row r="321" s="2" customFormat="1" ht="12.75">
      <c r="A321" s="37"/>
    </row>
    <row r="322" s="2" customFormat="1" ht="12.75">
      <c r="A322" s="37"/>
    </row>
    <row r="323" s="2" customFormat="1" ht="12.75">
      <c r="A323" s="37"/>
    </row>
    <row r="324" s="2" customFormat="1" ht="12.75">
      <c r="A324" s="37"/>
    </row>
    <row r="325" s="2" customFormat="1" ht="12.75">
      <c r="A325" s="37"/>
    </row>
    <row r="326" s="2" customFormat="1" ht="12.75">
      <c r="A326" s="37"/>
    </row>
    <row r="327" s="2" customFormat="1" ht="12.75">
      <c r="A327" s="37"/>
    </row>
    <row r="328" s="2" customFormat="1" ht="12.75">
      <c r="A328" s="37"/>
    </row>
    <row r="329" s="2" customFormat="1" ht="12.75">
      <c r="A329" s="37"/>
    </row>
    <row r="330" s="2" customFormat="1" ht="12.75">
      <c r="A330" s="37"/>
    </row>
    <row r="331" s="2" customFormat="1" ht="12.75">
      <c r="A331" s="37"/>
    </row>
    <row r="332" s="2" customFormat="1" ht="12.75">
      <c r="A332" s="37"/>
    </row>
    <row r="333" s="2" customFormat="1" ht="12.75">
      <c r="A333" s="37"/>
    </row>
    <row r="334" s="2" customFormat="1" ht="12.75">
      <c r="A334" s="37"/>
    </row>
    <row r="335" s="2" customFormat="1" ht="12.75">
      <c r="A335" s="37"/>
    </row>
    <row r="336" s="2" customFormat="1" ht="12.75">
      <c r="A336" s="37"/>
    </row>
    <row r="337" s="2" customFormat="1" ht="12.75">
      <c r="A337" s="37"/>
    </row>
    <row r="338" s="2" customFormat="1" ht="12.75">
      <c r="A338" s="37"/>
    </row>
    <row r="339" s="2" customFormat="1" ht="12.75">
      <c r="A339" s="37"/>
    </row>
    <row r="340" s="2" customFormat="1" ht="12.75">
      <c r="A340" s="37"/>
    </row>
    <row r="341" s="2" customFormat="1" ht="12.75">
      <c r="A341" s="37"/>
    </row>
    <row r="342" s="2" customFormat="1" ht="12.75">
      <c r="A342" s="37"/>
    </row>
    <row r="343" s="2" customFormat="1" ht="12.75">
      <c r="A343" s="37"/>
    </row>
    <row r="344" s="2" customFormat="1" ht="12.75">
      <c r="A344" s="37"/>
    </row>
    <row r="345" s="2" customFormat="1" ht="12.75">
      <c r="A345" s="37"/>
    </row>
    <row r="346" s="2" customFormat="1" ht="12.75">
      <c r="A346" s="37"/>
    </row>
    <row r="347" s="2" customFormat="1" ht="12.75">
      <c r="A347" s="37"/>
    </row>
    <row r="348" s="2" customFormat="1" ht="12.75">
      <c r="A348" s="37"/>
    </row>
    <row r="349" s="2" customFormat="1" ht="12.75">
      <c r="A349" s="37"/>
    </row>
    <row r="350" s="2" customFormat="1" ht="12.75">
      <c r="A350" s="37"/>
    </row>
    <row r="351" s="2" customFormat="1" ht="12.75">
      <c r="A351" s="37"/>
    </row>
    <row r="352" s="2" customFormat="1" ht="12.75">
      <c r="A352" s="37"/>
    </row>
    <row r="353" s="2" customFormat="1" ht="12.75">
      <c r="A353" s="37"/>
    </row>
    <row r="354" s="2" customFormat="1" ht="12.75">
      <c r="A354" s="37"/>
    </row>
    <row r="355" s="2" customFormat="1" ht="12.75">
      <c r="A355" s="37"/>
    </row>
    <row r="356" s="2" customFormat="1" ht="12.75">
      <c r="A356" s="37"/>
    </row>
    <row r="357" s="2" customFormat="1" ht="12.75">
      <c r="A357" s="37"/>
    </row>
    <row r="358" s="2" customFormat="1" ht="12.75">
      <c r="A358" s="37"/>
    </row>
    <row r="359" s="2" customFormat="1" ht="12.75">
      <c r="A359" s="37"/>
    </row>
    <row r="360" s="2" customFormat="1" ht="12.75">
      <c r="A360" s="37"/>
    </row>
    <row r="361" s="2" customFormat="1" ht="12.75">
      <c r="A361" s="37"/>
    </row>
    <row r="362" s="2" customFormat="1" ht="12.75">
      <c r="A362" s="37"/>
    </row>
    <row r="363" s="2" customFormat="1" ht="12.75">
      <c r="A363" s="37"/>
    </row>
    <row r="364" s="2" customFormat="1" ht="12.75">
      <c r="A364" s="37"/>
    </row>
    <row r="365" s="2" customFormat="1" ht="12.75">
      <c r="A365" s="37"/>
    </row>
    <row r="366" s="2" customFormat="1" ht="12.75">
      <c r="A366" s="37"/>
    </row>
    <row r="367" s="2" customFormat="1" ht="12.75">
      <c r="A367" s="37"/>
    </row>
    <row r="368" s="2" customFormat="1" ht="12.75">
      <c r="A368" s="37"/>
    </row>
    <row r="369" s="2" customFormat="1" ht="12.75">
      <c r="A369" s="37"/>
    </row>
    <row r="370" s="2" customFormat="1" ht="12.75">
      <c r="A370" s="37"/>
    </row>
    <row r="371" s="2" customFormat="1" ht="12.75">
      <c r="A371" s="37"/>
    </row>
    <row r="372" s="2" customFormat="1" ht="12.75">
      <c r="A372" s="37"/>
    </row>
    <row r="373" s="2" customFormat="1" ht="12.75">
      <c r="A373" s="37"/>
    </row>
    <row r="374" s="2" customFormat="1" ht="12.75">
      <c r="A374" s="37"/>
    </row>
    <row r="375" s="2" customFormat="1" ht="12.75">
      <c r="A375" s="37"/>
    </row>
    <row r="376" s="2" customFormat="1" ht="12.75">
      <c r="A376" s="37"/>
    </row>
    <row r="377" s="2" customFormat="1" ht="12.75">
      <c r="A377" s="37"/>
    </row>
    <row r="378" s="2" customFormat="1" ht="12.75">
      <c r="A378" s="37"/>
    </row>
    <row r="379" s="2" customFormat="1" ht="12.75">
      <c r="A379" s="37"/>
    </row>
    <row r="380" s="2" customFormat="1" ht="12.75">
      <c r="A380" s="37"/>
    </row>
    <row r="381" s="2" customFormat="1" ht="12.75">
      <c r="A381" s="37"/>
    </row>
    <row r="382" s="2" customFormat="1" ht="12.75">
      <c r="A382" s="37"/>
    </row>
    <row r="383" s="2" customFormat="1" ht="12.75">
      <c r="A383" s="37"/>
    </row>
    <row r="384" s="2" customFormat="1" ht="12.75">
      <c r="A384" s="37"/>
    </row>
    <row r="385" s="2" customFormat="1" ht="12.75">
      <c r="A385" s="37"/>
    </row>
    <row r="386" s="2" customFormat="1" ht="12.75">
      <c r="A386" s="37"/>
    </row>
    <row r="387" s="2" customFormat="1" ht="12.75">
      <c r="A387" s="37"/>
    </row>
    <row r="388" s="2" customFormat="1" ht="12.75">
      <c r="A388" s="37"/>
    </row>
    <row r="389" s="2" customFormat="1" ht="12.75">
      <c r="A389" s="37"/>
    </row>
    <row r="390" s="2" customFormat="1" ht="12.75">
      <c r="A390" s="37"/>
    </row>
    <row r="391" s="2" customFormat="1" ht="12.75">
      <c r="A391" s="37"/>
    </row>
    <row r="392" s="2" customFormat="1" ht="12.75">
      <c r="A392" s="37"/>
    </row>
    <row r="393" s="2" customFormat="1" ht="12.75">
      <c r="A393" s="37"/>
    </row>
    <row r="394" s="2" customFormat="1" ht="12.75">
      <c r="A394" s="37"/>
    </row>
    <row r="395" s="2" customFormat="1" ht="12.75">
      <c r="A395" s="37"/>
    </row>
    <row r="396" s="2" customFormat="1" ht="12.75">
      <c r="A396" s="37"/>
    </row>
    <row r="397" s="2" customFormat="1" ht="12.75">
      <c r="A397" s="37"/>
    </row>
    <row r="398" s="2" customFormat="1" ht="12.75">
      <c r="A398" s="37"/>
    </row>
    <row r="399" s="2" customFormat="1" ht="12.75">
      <c r="A399" s="37"/>
    </row>
    <row r="400" s="2" customFormat="1" ht="12.75">
      <c r="A400" s="37"/>
    </row>
    <row r="401" s="2" customFormat="1" ht="12.75">
      <c r="A401" s="37"/>
    </row>
    <row r="402" s="2" customFormat="1" ht="12.75">
      <c r="A402" s="37"/>
    </row>
    <row r="403" s="2" customFormat="1" ht="12.75">
      <c r="A403" s="37"/>
    </row>
    <row r="404" s="2" customFormat="1" ht="12.75">
      <c r="A404" s="37"/>
    </row>
    <row r="405" s="2" customFormat="1" ht="12.75">
      <c r="A405" s="37"/>
    </row>
    <row r="406" s="2" customFormat="1" ht="12.75">
      <c r="A406" s="37"/>
    </row>
    <row r="407" s="2" customFormat="1" ht="12.75">
      <c r="A407" s="37"/>
    </row>
    <row r="408" s="2" customFormat="1" ht="12.75">
      <c r="A408" s="37"/>
    </row>
    <row r="409" s="2" customFormat="1" ht="12.75">
      <c r="A409" s="37"/>
    </row>
    <row r="410" s="2" customFormat="1" ht="12.75">
      <c r="A410" s="37"/>
    </row>
    <row r="411" s="2" customFormat="1" ht="12.75">
      <c r="A411" s="37"/>
    </row>
    <row r="412" s="2" customFormat="1" ht="12.75">
      <c r="A412" s="37"/>
    </row>
    <row r="413" s="2" customFormat="1" ht="12.75">
      <c r="A413" s="37"/>
    </row>
    <row r="414" s="2" customFormat="1" ht="12.75">
      <c r="A414" s="37"/>
    </row>
    <row r="415" s="2" customFormat="1" ht="12.75">
      <c r="A415" s="37"/>
    </row>
    <row r="416" s="2" customFormat="1" ht="12.75">
      <c r="A416" s="37"/>
    </row>
    <row r="417" s="2" customFormat="1" ht="12.75">
      <c r="A417" s="37"/>
    </row>
    <row r="418" s="2" customFormat="1" ht="12.75">
      <c r="A418" s="37"/>
    </row>
    <row r="419" s="2" customFormat="1" ht="12.75">
      <c r="A419" s="37"/>
    </row>
    <row r="420" s="2" customFormat="1" ht="12.75">
      <c r="A420" s="37"/>
    </row>
    <row r="421" s="2" customFormat="1" ht="12.75">
      <c r="A421" s="37"/>
    </row>
    <row r="422" s="2" customFormat="1" ht="12.75">
      <c r="A422" s="37"/>
    </row>
    <row r="423" s="2" customFormat="1" ht="12.75">
      <c r="A423" s="37"/>
    </row>
    <row r="424" s="2" customFormat="1" ht="12.75">
      <c r="A424" s="37"/>
    </row>
    <row r="425" s="2" customFormat="1" ht="12.75">
      <c r="A425" s="37"/>
    </row>
    <row r="426" s="2" customFormat="1" ht="12.75">
      <c r="A426" s="37"/>
    </row>
    <row r="427" s="2" customFormat="1" ht="12.75">
      <c r="A427" s="37"/>
    </row>
    <row r="428" s="2" customFormat="1" ht="12.75">
      <c r="A428" s="37"/>
    </row>
    <row r="429" s="2" customFormat="1" ht="12.75">
      <c r="A429" s="37"/>
    </row>
    <row r="430" s="2" customFormat="1" ht="12.75">
      <c r="A430" s="37"/>
    </row>
    <row r="431" s="2" customFormat="1" ht="12.75">
      <c r="A431" s="37"/>
    </row>
    <row r="432" s="2" customFormat="1" ht="12.75">
      <c r="A432" s="37"/>
    </row>
    <row r="433" s="2" customFormat="1" ht="12.75">
      <c r="A433" s="37"/>
    </row>
    <row r="434" s="2" customFormat="1" ht="12.75">
      <c r="A434" s="37"/>
    </row>
    <row r="435" s="2" customFormat="1" ht="12.75">
      <c r="A435" s="37"/>
    </row>
    <row r="436" s="2" customFormat="1" ht="12.75">
      <c r="A436" s="37"/>
    </row>
    <row r="437" s="2" customFormat="1" ht="12.75">
      <c r="A437" s="37"/>
    </row>
    <row r="438" s="2" customFormat="1" ht="12.75">
      <c r="A438" s="37"/>
    </row>
    <row r="439" s="2" customFormat="1" ht="12.75">
      <c r="A439" s="37"/>
    </row>
    <row r="440" s="2" customFormat="1" ht="12.75">
      <c r="A440" s="37"/>
    </row>
    <row r="441" s="2" customFormat="1" ht="12.75">
      <c r="A441" s="37"/>
    </row>
    <row r="442" s="2" customFormat="1" ht="12.75">
      <c r="A442" s="37"/>
    </row>
    <row r="443" s="2" customFormat="1" ht="12.75">
      <c r="A443" s="37"/>
    </row>
    <row r="444" s="2" customFormat="1" ht="12.75">
      <c r="A444" s="37"/>
    </row>
    <row r="445" s="2" customFormat="1" ht="12.75">
      <c r="A445" s="37"/>
    </row>
    <row r="446" s="2" customFormat="1" ht="12.75">
      <c r="A446" s="37"/>
    </row>
    <row r="447" s="2" customFormat="1" ht="12.75">
      <c r="A447" s="37"/>
    </row>
    <row r="448" s="2" customFormat="1" ht="12.75">
      <c r="A448" s="37"/>
    </row>
    <row r="449" s="2" customFormat="1" ht="12.75">
      <c r="A449" s="37"/>
    </row>
    <row r="450" s="2" customFormat="1" ht="12.75">
      <c r="A450" s="37"/>
    </row>
  </sheetData>
  <printOptions/>
  <pageMargins left="0.5905511811023623" right="0.3937007874015748" top="0.5905511811023623" bottom="0.3937007874015748" header="0.5118110236220472" footer="0.5118110236220472"/>
  <pageSetup orientation="portrait" r:id="rId2"/>
  <rowBreaks count="2" manualBreakCount="2">
    <brk id="38" max="5" man="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 </cp:lastModifiedBy>
  <cp:lastPrinted>2005-01-04T11:06:05Z</cp:lastPrinted>
  <dcterms:created xsi:type="dcterms:W3CDTF">2004-05-17T03:42:51Z</dcterms:created>
  <dcterms:modified xsi:type="dcterms:W3CDTF">2005-01-05T09:17:41Z</dcterms:modified>
  <cp:category/>
  <cp:version/>
  <cp:contentType/>
  <cp:contentStatus/>
</cp:coreProperties>
</file>